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<sst xmlns="http://schemas.openxmlformats.org/spreadsheetml/2006/main" count="190" uniqueCount="105">
  <si>
    <t xml:space="preserve">  附：</t>
  </si>
  <si>
    <r>
      <t xml:space="preserve">    湖州市“无证明城市”证明事项清理情况统计表             </t>
    </r>
    <r>
      <rPr>
        <sz val="10"/>
        <color theme="1"/>
        <rFont val="黑体"/>
        <charset val="134"/>
      </rPr>
      <t>2019年6月14日</t>
    </r>
  </si>
  <si>
    <t>序号</t>
  </si>
  <si>
    <t>区县及市级部门</t>
  </si>
  <si>
    <t>证明总数（项）</t>
  </si>
  <si>
    <t>取消情况</t>
  </si>
  <si>
    <t>保留情况</t>
  </si>
  <si>
    <t>总拟取消比例（%）</t>
  </si>
  <si>
    <t>总拟取消（项）</t>
  </si>
  <si>
    <t>第一批 已取消（项）</t>
  </si>
  <si>
    <t>第二批 已取消（项）</t>
  </si>
  <si>
    <t>其中</t>
  </si>
  <si>
    <t>确需保留事项（项）</t>
  </si>
  <si>
    <t>保留证明实现优化服务情况</t>
  </si>
  <si>
    <t>未实现优化服务保留（项）</t>
  </si>
  <si>
    <t>依法（直接）取消（项）</t>
  </si>
  <si>
    <t>共享替代（项）</t>
  </si>
  <si>
    <t>承诺替代（项）</t>
  </si>
  <si>
    <t>其他材料替代（项）</t>
  </si>
  <si>
    <t>集中代办（项）</t>
  </si>
  <si>
    <t>多次复用（项）</t>
  </si>
  <si>
    <t>容缺受理（项）</t>
  </si>
  <si>
    <t>自助查询（项）</t>
  </si>
  <si>
    <t>市委组织部</t>
  </si>
  <si>
    <t>市委宣传部</t>
  </si>
  <si>
    <t>市侨办</t>
  </si>
  <si>
    <t>市民宗局</t>
  </si>
  <si>
    <t>市台办</t>
  </si>
  <si>
    <t>市档案局</t>
  </si>
  <si>
    <t>市发改委</t>
  </si>
  <si>
    <t>市经信局</t>
  </si>
  <si>
    <t>市教育局</t>
  </si>
  <si>
    <t>市科技局</t>
  </si>
  <si>
    <t>市公安局</t>
  </si>
  <si>
    <t>市民政局</t>
  </si>
  <si>
    <t>市司法局</t>
  </si>
  <si>
    <t>市财政局</t>
  </si>
  <si>
    <t>市人力社保局</t>
  </si>
  <si>
    <t>市自然资源和规划局</t>
  </si>
  <si>
    <t>市建设局</t>
  </si>
  <si>
    <t>市交通运输局</t>
  </si>
  <si>
    <t>市水利局</t>
  </si>
  <si>
    <t>市商务局</t>
  </si>
  <si>
    <r>
      <t xml:space="preserve">       湖州市“无证明城市”证明事项清理情况统计表            </t>
    </r>
    <r>
      <rPr>
        <sz val="10"/>
        <rFont val="黑体"/>
        <charset val="134"/>
      </rPr>
      <t xml:space="preserve"> 2019年6月14日</t>
    </r>
  </si>
  <si>
    <t>市农业农村局</t>
  </si>
  <si>
    <t>市文化广电旅游局</t>
  </si>
  <si>
    <t>市体育局</t>
  </si>
  <si>
    <t>市卫生健康委</t>
  </si>
  <si>
    <t>市生态环境局</t>
  </si>
  <si>
    <t>市外办</t>
  </si>
  <si>
    <t>市退役军人事务局</t>
  </si>
  <si>
    <t>市应急管理局</t>
  </si>
  <si>
    <t>市统计局</t>
  </si>
  <si>
    <t>市综合执法局</t>
  </si>
  <si>
    <t>市市场监管局</t>
  </si>
  <si>
    <t>市人防办</t>
  </si>
  <si>
    <t>市档案馆</t>
  </si>
  <si>
    <t>市公积金管理中心</t>
  </si>
  <si>
    <t>市金融办</t>
  </si>
  <si>
    <t>市公管办</t>
  </si>
  <si>
    <r>
      <t xml:space="preserve">      湖州市“无证明城市”证明事项清理情况统计表             </t>
    </r>
    <r>
      <rPr>
        <sz val="10"/>
        <rFont val="黑体"/>
        <charset val="134"/>
      </rPr>
      <t xml:space="preserve"> 2019年6月14日</t>
    </r>
  </si>
  <si>
    <t>市医疗保障局</t>
  </si>
  <si>
    <t>市总工会</t>
  </si>
  <si>
    <t>团市委</t>
  </si>
  <si>
    <t>市妇联</t>
  </si>
  <si>
    <t>市残联</t>
  </si>
  <si>
    <t>市税务局</t>
  </si>
  <si>
    <t>市气象局</t>
  </si>
  <si>
    <t>市烟草专卖局</t>
  </si>
  <si>
    <t>市国资委</t>
  </si>
  <si>
    <t>市海关</t>
  </si>
  <si>
    <t>市贸促会</t>
  </si>
  <si>
    <t>市消防支队</t>
  </si>
  <si>
    <t>市人行</t>
  </si>
  <si>
    <t>市银保监分局</t>
  </si>
  <si>
    <t>金融机构</t>
  </si>
  <si>
    <t>保险机构</t>
  </si>
  <si>
    <t>教育机构</t>
  </si>
  <si>
    <t>医疗机构</t>
  </si>
  <si>
    <t>华数湖州公司</t>
  </si>
  <si>
    <t>电信湖州分公司</t>
  </si>
  <si>
    <r>
      <t xml:space="preserve">      湖州市“无证明城市”证明事项清理情况统计表             </t>
    </r>
    <r>
      <rPr>
        <sz val="10"/>
        <color theme="1"/>
        <rFont val="黑体"/>
        <charset val="134"/>
      </rPr>
      <t xml:space="preserve"> 2019年6月14日</t>
    </r>
  </si>
  <si>
    <t>联通湖州分公司</t>
  </si>
  <si>
    <t>移动湖州分公司</t>
  </si>
  <si>
    <t>市水务集团</t>
  </si>
  <si>
    <t>国网湖州供电公司</t>
  </si>
  <si>
    <t>邮政速递公司</t>
  </si>
  <si>
    <t>市城市集团</t>
  </si>
  <si>
    <t>港华燃气公司</t>
  </si>
  <si>
    <t>新奥燃气公司</t>
  </si>
  <si>
    <t>市交通集团</t>
  </si>
  <si>
    <t>市公交公司</t>
  </si>
  <si>
    <t>湖州日报</t>
  </si>
  <si>
    <t>湖州广电集团</t>
  </si>
  <si>
    <t>小计</t>
  </si>
  <si>
    <r>
      <t xml:space="preserve">          湖州市“无证明城市”证明事项清理情况统计表          </t>
    </r>
    <r>
      <rPr>
        <sz val="10"/>
        <color theme="1"/>
        <rFont val="黑体"/>
        <charset val="134"/>
      </rPr>
      <t>2019年6月14日</t>
    </r>
  </si>
  <si>
    <t>涉及部门（单位）（家）</t>
  </si>
  <si>
    <t>吴兴区</t>
  </si>
  <si>
    <t>南浔区</t>
  </si>
  <si>
    <t>德清县</t>
  </si>
  <si>
    <t>长兴县</t>
  </si>
  <si>
    <t>安吉县</t>
  </si>
  <si>
    <t>开发区</t>
  </si>
  <si>
    <t>度假区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</si>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</sst>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0"/>
      <name val="方正小标宋简体"/>
      <charset val="134"/>
    </font>
    <font>
      <b/>
      <sz val="10"/>
      <name val="宋体"/>
      <charset val="134"/>
    </font>
    <font>
      <sz val="20"/>
      <name val="黑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Arial"/>
      <charset val="134"/>
    </font>
    <font>
      <b/>
      <sz val="1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theme="1"/>
      <name val="黑体"/>
      <charset val="134"/>
    </font>
    <font>
      <sz val="1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9" fillId="24" borderId="2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26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5" borderId="25" applyNumberFormat="0" applyAlignment="0" applyProtection="0">
      <alignment vertical="center"/>
    </xf>
    <xf numFmtId="0" fontId="32" fillId="15" borderId="29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1" fillId="0" borderId="9" xfId="0" applyNumberFormat="1" applyFont="1" applyFill="1" applyBorder="1" applyAlignment="1">
      <alignment horizontal="center" vertical="center"/>
    </xf>
    <xf numFmtId="10" fontId="1" fillId="0" borderId="19" xfId="0" applyNumberFormat="1" applyFont="1" applyFill="1" applyBorder="1" applyAlignment="1">
      <alignment horizontal="center" vertical="center"/>
    </xf>
    <xf numFmtId="10" fontId="10" fillId="0" borderId="19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0" fontId="1" fillId="0" borderId="2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0" fontId="0" fillId="0" borderId="20" xfId="0" applyNumberFormat="1" applyFont="1" applyBorder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/>
    </xf>
    <xf numFmtId="10" fontId="0" fillId="0" borderId="0" xfId="0" applyNumberFormat="1" applyFont="1" applyBorder="1" applyAlignment="1">
      <alignment horizontal="center" vertical="center"/>
    </xf>
    <xf numFmtId="10" fontId="1" fillId="2" borderId="9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7"/>
  <sheetViews>
    <sheetView tabSelected="1" workbookViewId="0">
      <selection activeCell="V96" sqref="V96"/>
    </sheetView>
  </sheetViews>
  <sheetFormatPr defaultColWidth="9" defaultRowHeight="13.5"/>
  <cols>
    <col min="1" max="1" width="5.875" style="7" customWidth="1"/>
    <col min="2" max="2" width="12.7583333333333" customWidth="1"/>
    <col min="3" max="3" width="6.875" customWidth="1"/>
    <col min="4" max="4" width="6.625" customWidth="1"/>
    <col min="5" max="5" width="8.375" customWidth="1"/>
    <col min="6" max="6" width="8.5" customWidth="1"/>
    <col min="7" max="7" width="8.25833333333333" customWidth="1"/>
    <col min="8" max="8" width="9.75833333333333" customWidth="1"/>
    <col min="9" max="9" width="9.25833333333333" customWidth="1"/>
    <col min="10" max="10" width="8.375" customWidth="1"/>
    <col min="11" max="11" width="8.875" customWidth="1"/>
    <col min="12" max="12" width="8.5" customWidth="1"/>
    <col min="13" max="13" width="9.25833333333333" customWidth="1"/>
    <col min="14" max="14" width="8.125" customWidth="1"/>
    <col min="15" max="15" width="8.875" customWidth="1"/>
    <col min="16" max="16" width="8.5" customWidth="1"/>
    <col min="17" max="17" width="8.875" customWidth="1"/>
    <col min="18" max="18" width="10.2583333333333" customWidth="1"/>
    <col min="19" max="19" width="9.90833333333333" style="7" customWidth="1"/>
  </cols>
  <sheetData>
    <row r="1" ht="33.95" customHeight="1" spans="1:19">
      <c r="A1" s="8" t="s">
        <v>0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42"/>
      <c r="S1" s="43"/>
    </row>
    <row r="2" ht="24" customHeight="1" spans="1:19">
      <c r="A2" s="10" t="s">
        <v>2</v>
      </c>
      <c r="B2" s="11" t="s">
        <v>3</v>
      </c>
      <c r="C2" s="10" t="s">
        <v>4</v>
      </c>
      <c r="D2" s="10"/>
      <c r="E2" s="12" t="s">
        <v>5</v>
      </c>
      <c r="F2" s="12"/>
      <c r="G2" s="12"/>
      <c r="H2" s="12"/>
      <c r="I2" s="12"/>
      <c r="J2" s="12"/>
      <c r="K2" s="12"/>
      <c r="L2" s="12"/>
      <c r="M2" s="31"/>
      <c r="N2" s="12" t="s">
        <v>6</v>
      </c>
      <c r="O2" s="12"/>
      <c r="P2" s="12"/>
      <c r="Q2" s="36"/>
      <c r="R2" s="44" t="s">
        <v>7</v>
      </c>
      <c r="S2" s="45"/>
    </row>
    <row r="3" ht="30" customHeight="1" spans="1:19">
      <c r="A3" s="10"/>
      <c r="B3" s="13"/>
      <c r="C3" s="10"/>
      <c r="D3" s="10"/>
      <c r="E3" s="14" t="s">
        <v>8</v>
      </c>
      <c r="F3" s="14" t="s">
        <v>9</v>
      </c>
      <c r="G3" s="14" t="s">
        <v>10</v>
      </c>
      <c r="H3" s="15" t="s">
        <v>11</v>
      </c>
      <c r="I3" s="32"/>
      <c r="J3" s="32"/>
      <c r="K3" s="32"/>
      <c r="L3" s="32"/>
      <c r="M3" s="33"/>
      <c r="N3" s="34" t="s">
        <v>12</v>
      </c>
      <c r="O3" s="35" t="s">
        <v>13</v>
      </c>
      <c r="P3" s="36"/>
      <c r="Q3" s="44" t="s">
        <v>14</v>
      </c>
      <c r="R3" s="46"/>
      <c r="S3" s="45"/>
    </row>
    <row r="4" ht="39.95" customHeight="1" spans="1:19">
      <c r="A4" s="10"/>
      <c r="B4" s="16"/>
      <c r="C4" s="10"/>
      <c r="D4" s="10"/>
      <c r="E4" s="17"/>
      <c r="F4" s="17"/>
      <c r="G4" s="17"/>
      <c r="H4" s="10" t="s">
        <v>15</v>
      </c>
      <c r="I4" s="10" t="s">
        <v>16</v>
      </c>
      <c r="J4" s="10" t="s">
        <v>17</v>
      </c>
      <c r="K4" s="35" t="s">
        <v>18</v>
      </c>
      <c r="L4" s="10" t="s">
        <v>19</v>
      </c>
      <c r="M4" s="10" t="s">
        <v>20</v>
      </c>
      <c r="N4" s="37"/>
      <c r="O4" s="10" t="s">
        <v>21</v>
      </c>
      <c r="P4" s="10" t="s">
        <v>22</v>
      </c>
      <c r="Q4" s="17"/>
      <c r="R4" s="47"/>
      <c r="S4" s="45"/>
    </row>
    <row r="5" ht="20.1" customHeight="1" spans="1:19">
      <c r="A5" s="18">
        <v>1</v>
      </c>
      <c r="B5" s="19" t="s">
        <v>23</v>
      </c>
      <c r="C5" s="20">
        <v>5</v>
      </c>
      <c r="D5" s="21"/>
      <c r="E5" s="18">
        <v>3</v>
      </c>
      <c r="F5" s="20"/>
      <c r="G5" s="20"/>
      <c r="H5" s="18"/>
      <c r="I5" s="18">
        <v>3</v>
      </c>
      <c r="J5" s="18"/>
      <c r="K5" s="22"/>
      <c r="L5" s="17"/>
      <c r="M5" s="38"/>
      <c r="N5" s="39">
        <v>2</v>
      </c>
      <c r="O5" s="38"/>
      <c r="P5" s="38">
        <v>2</v>
      </c>
      <c r="Q5" s="38"/>
      <c r="R5" s="48">
        <f>AVERAGE(E5/C5)</f>
        <v>0.6</v>
      </c>
      <c r="S5" s="25"/>
    </row>
    <row r="6" ht="20.1" customHeight="1" spans="1:19">
      <c r="A6" s="18">
        <v>2</v>
      </c>
      <c r="B6" s="19" t="s">
        <v>24</v>
      </c>
      <c r="C6" s="20">
        <v>0</v>
      </c>
      <c r="D6" s="21"/>
      <c r="E6" s="18"/>
      <c r="F6" s="20"/>
      <c r="G6" s="20"/>
      <c r="H6" s="18"/>
      <c r="I6" s="18"/>
      <c r="J6" s="18"/>
      <c r="K6" s="22"/>
      <c r="L6" s="17"/>
      <c r="M6" s="38"/>
      <c r="N6" s="39"/>
      <c r="O6" s="38"/>
      <c r="P6" s="38"/>
      <c r="Q6" s="38"/>
      <c r="R6" s="49"/>
      <c r="S6" s="25"/>
    </row>
    <row r="7" ht="20.1" customHeight="1" spans="1:19">
      <c r="A7" s="18">
        <v>3</v>
      </c>
      <c r="B7" s="19" t="s">
        <v>25</v>
      </c>
      <c r="C7" s="22">
        <v>4</v>
      </c>
      <c r="D7" s="23"/>
      <c r="E7" s="18"/>
      <c r="F7" s="22"/>
      <c r="G7" s="22"/>
      <c r="H7" s="18"/>
      <c r="I7" s="18"/>
      <c r="J7" s="18"/>
      <c r="K7" s="22"/>
      <c r="L7" s="18"/>
      <c r="M7" s="18"/>
      <c r="N7" s="40">
        <v>4</v>
      </c>
      <c r="O7" s="18">
        <v>3</v>
      </c>
      <c r="P7" s="18">
        <v>1</v>
      </c>
      <c r="Q7" s="18"/>
      <c r="R7" s="48">
        <f>AVERAGE(E7/C7)</f>
        <v>0</v>
      </c>
      <c r="S7" s="25"/>
    </row>
    <row r="8" ht="20.1" customHeight="1" spans="1:19">
      <c r="A8" s="18">
        <v>4</v>
      </c>
      <c r="B8" s="19" t="s">
        <v>26</v>
      </c>
      <c r="C8" s="22">
        <v>4</v>
      </c>
      <c r="D8" s="23"/>
      <c r="E8" s="18">
        <v>4</v>
      </c>
      <c r="F8" s="22"/>
      <c r="G8" s="22">
        <v>4</v>
      </c>
      <c r="H8" s="18">
        <v>4</v>
      </c>
      <c r="I8" s="18"/>
      <c r="J8" s="18"/>
      <c r="K8" s="22"/>
      <c r="L8" s="18"/>
      <c r="M8" s="18"/>
      <c r="N8" s="40"/>
      <c r="O8" s="18"/>
      <c r="P8" s="18"/>
      <c r="Q8" s="18"/>
      <c r="R8" s="48">
        <f>AVERAGE(E8/C8)</f>
        <v>1</v>
      </c>
      <c r="S8" s="25"/>
    </row>
    <row r="9" ht="20.1" customHeight="1" spans="1:19">
      <c r="A9" s="18">
        <v>5</v>
      </c>
      <c r="B9" s="19" t="s">
        <v>27</v>
      </c>
      <c r="C9" s="22">
        <v>1</v>
      </c>
      <c r="D9" s="23"/>
      <c r="E9" s="18">
        <v>1</v>
      </c>
      <c r="F9" s="22"/>
      <c r="G9" s="22"/>
      <c r="H9" s="18"/>
      <c r="I9" s="18">
        <v>1</v>
      </c>
      <c r="J9" s="18"/>
      <c r="K9" s="22"/>
      <c r="L9" s="18"/>
      <c r="M9" s="18"/>
      <c r="N9" s="40"/>
      <c r="O9" s="18"/>
      <c r="P9" s="18"/>
      <c r="Q9" s="18"/>
      <c r="R9" s="48">
        <f>AVERAGE(E9/C9)</f>
        <v>1</v>
      </c>
      <c r="S9" s="25"/>
    </row>
    <row r="10" ht="20.1" customHeight="1" spans="1:19">
      <c r="A10" s="18">
        <v>6</v>
      </c>
      <c r="B10" s="19" t="s">
        <v>28</v>
      </c>
      <c r="C10" s="22">
        <v>0</v>
      </c>
      <c r="D10" s="23"/>
      <c r="E10" s="18"/>
      <c r="F10" s="22"/>
      <c r="G10" s="22"/>
      <c r="H10" s="18"/>
      <c r="I10" s="18"/>
      <c r="J10" s="18"/>
      <c r="K10" s="22"/>
      <c r="L10" s="18"/>
      <c r="M10" s="18"/>
      <c r="N10" s="40">
        <v>0</v>
      </c>
      <c r="O10" s="18"/>
      <c r="P10" s="18"/>
      <c r="Q10" s="18"/>
      <c r="R10" s="50"/>
      <c r="S10" s="25"/>
    </row>
    <row r="11" ht="20.1" customHeight="1" spans="1:19">
      <c r="A11" s="18">
        <v>7</v>
      </c>
      <c r="B11" s="19" t="s">
        <v>29</v>
      </c>
      <c r="C11" s="22">
        <v>0</v>
      </c>
      <c r="D11" s="23"/>
      <c r="E11" s="18"/>
      <c r="F11" s="22"/>
      <c r="G11" s="22"/>
      <c r="H11" s="18"/>
      <c r="I11" s="18"/>
      <c r="J11" s="18"/>
      <c r="K11" s="22"/>
      <c r="L11" s="18"/>
      <c r="M11" s="18"/>
      <c r="N11" s="40"/>
      <c r="O11" s="18"/>
      <c r="P11" s="18"/>
      <c r="Q11" s="18"/>
      <c r="R11" s="50"/>
      <c r="S11" s="25"/>
    </row>
    <row r="12" ht="20.1" customHeight="1" spans="1:19">
      <c r="A12" s="18">
        <v>8</v>
      </c>
      <c r="B12" s="19" t="s">
        <v>30</v>
      </c>
      <c r="C12" s="22">
        <v>18</v>
      </c>
      <c r="D12" s="23"/>
      <c r="E12" s="18">
        <v>17</v>
      </c>
      <c r="F12" s="22"/>
      <c r="G12" s="22">
        <v>17</v>
      </c>
      <c r="H12" s="18">
        <v>6</v>
      </c>
      <c r="I12" s="18">
        <v>10</v>
      </c>
      <c r="J12" s="18">
        <v>1</v>
      </c>
      <c r="K12" s="22"/>
      <c r="L12" s="18"/>
      <c r="M12" s="18"/>
      <c r="N12" s="40">
        <v>1</v>
      </c>
      <c r="O12" s="18"/>
      <c r="P12" s="18">
        <v>1</v>
      </c>
      <c r="Q12" s="18"/>
      <c r="R12" s="48">
        <f>AVERAGE(E12/C12)</f>
        <v>0.944444444444444</v>
      </c>
      <c r="S12" s="25"/>
    </row>
    <row r="13" s="1" customFormat="1" ht="20.1" customHeight="1" spans="1:19">
      <c r="A13" s="18">
        <v>9</v>
      </c>
      <c r="B13" s="19" t="s">
        <v>31</v>
      </c>
      <c r="C13" s="22">
        <v>22</v>
      </c>
      <c r="D13" s="23"/>
      <c r="E13" s="18">
        <v>22</v>
      </c>
      <c r="F13" s="22">
        <v>2</v>
      </c>
      <c r="G13" s="22">
        <v>18</v>
      </c>
      <c r="H13" s="18">
        <v>3</v>
      </c>
      <c r="I13" s="18">
        <v>6</v>
      </c>
      <c r="J13" s="18">
        <v>7</v>
      </c>
      <c r="K13" s="22">
        <v>3</v>
      </c>
      <c r="L13" s="18">
        <v>3</v>
      </c>
      <c r="M13" s="18"/>
      <c r="N13" s="40"/>
      <c r="O13" s="18"/>
      <c r="P13" s="18"/>
      <c r="Q13" s="18"/>
      <c r="R13" s="48">
        <f>AVERAGE(E13/C13)</f>
        <v>1</v>
      </c>
      <c r="S13" s="25"/>
    </row>
    <row r="14" ht="20.1" customHeight="1" spans="1:19">
      <c r="A14" s="18">
        <v>10</v>
      </c>
      <c r="B14" s="19" t="s">
        <v>32</v>
      </c>
      <c r="C14" s="22">
        <v>0</v>
      </c>
      <c r="D14" s="23"/>
      <c r="E14" s="18"/>
      <c r="F14" s="22"/>
      <c r="G14" s="22"/>
      <c r="H14" s="18"/>
      <c r="I14" s="18"/>
      <c r="J14" s="18"/>
      <c r="K14" s="22"/>
      <c r="L14" s="18"/>
      <c r="M14" s="18"/>
      <c r="N14" s="40"/>
      <c r="O14" s="18"/>
      <c r="P14" s="18"/>
      <c r="Q14" s="18"/>
      <c r="R14" s="49"/>
      <c r="S14" s="25"/>
    </row>
    <row r="15" ht="20.1" customHeight="1" spans="1:19">
      <c r="A15" s="18">
        <v>11</v>
      </c>
      <c r="B15" s="19" t="s">
        <v>33</v>
      </c>
      <c r="C15" s="22">
        <v>61</v>
      </c>
      <c r="D15" s="23"/>
      <c r="E15" s="18">
        <v>60</v>
      </c>
      <c r="F15" s="22">
        <v>2</v>
      </c>
      <c r="G15" s="22">
        <v>56</v>
      </c>
      <c r="H15" s="18">
        <v>33</v>
      </c>
      <c r="I15" s="18">
        <v>12</v>
      </c>
      <c r="J15" s="18">
        <v>4</v>
      </c>
      <c r="K15" s="22">
        <v>11</v>
      </c>
      <c r="L15" s="18"/>
      <c r="M15" s="18"/>
      <c r="N15" s="40">
        <v>1</v>
      </c>
      <c r="O15" s="18"/>
      <c r="P15" s="18"/>
      <c r="Q15" s="18">
        <v>1</v>
      </c>
      <c r="R15" s="48">
        <f>AVERAGE(E15/C15)</f>
        <v>0.983606557377049</v>
      </c>
      <c r="S15" s="25"/>
    </row>
    <row r="16" ht="20.1" customHeight="1" spans="1:19">
      <c r="A16" s="18">
        <v>12</v>
      </c>
      <c r="B16" s="19" t="s">
        <v>34</v>
      </c>
      <c r="C16" s="22">
        <v>10</v>
      </c>
      <c r="D16" s="23"/>
      <c r="E16" s="18">
        <v>10</v>
      </c>
      <c r="F16" s="22">
        <v>3</v>
      </c>
      <c r="G16" s="22">
        <v>1</v>
      </c>
      <c r="H16" s="18">
        <v>4</v>
      </c>
      <c r="I16" s="18">
        <v>2</v>
      </c>
      <c r="J16" s="18"/>
      <c r="K16" s="22"/>
      <c r="L16" s="18">
        <v>4</v>
      </c>
      <c r="M16" s="18"/>
      <c r="N16" s="40"/>
      <c r="O16" s="18"/>
      <c r="P16" s="18"/>
      <c r="Q16" s="18"/>
      <c r="R16" s="48">
        <f t="shared" ref="R16:R24" si="0">AVERAGE(E16/C16)</f>
        <v>1</v>
      </c>
      <c r="S16" s="25"/>
    </row>
    <row r="17" customFormat="1" ht="20.1" customHeight="1" spans="1:19">
      <c r="A17" s="18">
        <v>13</v>
      </c>
      <c r="B17" s="19" t="s">
        <v>35</v>
      </c>
      <c r="C17" s="20">
        <v>17</v>
      </c>
      <c r="D17" s="21"/>
      <c r="E17" s="18">
        <v>16</v>
      </c>
      <c r="F17" s="20"/>
      <c r="G17" s="20">
        <v>2</v>
      </c>
      <c r="H17" s="18"/>
      <c r="I17" s="18">
        <v>12</v>
      </c>
      <c r="J17" s="18">
        <v>2</v>
      </c>
      <c r="K17" s="22">
        <v>1</v>
      </c>
      <c r="L17" s="17"/>
      <c r="M17" s="38">
        <v>1</v>
      </c>
      <c r="N17" s="39">
        <v>1</v>
      </c>
      <c r="O17" s="38"/>
      <c r="P17" s="38"/>
      <c r="Q17" s="38">
        <v>1</v>
      </c>
      <c r="R17" s="48">
        <f t="shared" si="0"/>
        <v>0.941176470588235</v>
      </c>
      <c r="S17" s="25"/>
    </row>
    <row r="18" ht="20.1" customHeight="1" spans="1:19">
      <c r="A18" s="18">
        <v>14</v>
      </c>
      <c r="B18" s="19" t="s">
        <v>36</v>
      </c>
      <c r="C18" s="22">
        <v>3</v>
      </c>
      <c r="D18" s="23"/>
      <c r="E18" s="18">
        <v>3</v>
      </c>
      <c r="F18" s="22"/>
      <c r="G18" s="22">
        <v>3</v>
      </c>
      <c r="H18" s="18">
        <v>2</v>
      </c>
      <c r="I18" s="18"/>
      <c r="J18" s="18">
        <v>1</v>
      </c>
      <c r="K18" s="22"/>
      <c r="L18" s="18"/>
      <c r="M18" s="18"/>
      <c r="N18" s="40"/>
      <c r="O18" s="18"/>
      <c r="P18" s="18"/>
      <c r="Q18" s="18"/>
      <c r="R18" s="48">
        <f t="shared" si="0"/>
        <v>1</v>
      </c>
      <c r="S18" s="25"/>
    </row>
    <row r="19" customFormat="1" ht="20.1" customHeight="1" spans="1:19">
      <c r="A19" s="18">
        <v>15</v>
      </c>
      <c r="B19" s="19" t="s">
        <v>37</v>
      </c>
      <c r="C19" s="20">
        <v>30</v>
      </c>
      <c r="D19" s="21"/>
      <c r="E19" s="18">
        <v>26</v>
      </c>
      <c r="F19" s="20">
        <v>3</v>
      </c>
      <c r="G19" s="20">
        <v>18</v>
      </c>
      <c r="H19" s="18">
        <v>4</v>
      </c>
      <c r="I19" s="18">
        <v>7</v>
      </c>
      <c r="J19" s="18">
        <v>1</v>
      </c>
      <c r="K19" s="22">
        <v>9</v>
      </c>
      <c r="L19" s="17">
        <v>5</v>
      </c>
      <c r="M19" s="38"/>
      <c r="N19" s="39">
        <v>4</v>
      </c>
      <c r="O19" s="38"/>
      <c r="P19" s="38"/>
      <c r="Q19" s="38">
        <v>4</v>
      </c>
      <c r="R19" s="48">
        <f t="shared" si="0"/>
        <v>0.866666666666667</v>
      </c>
      <c r="S19" s="25"/>
    </row>
    <row r="20" s="2" customFormat="1" ht="30" customHeight="1" spans="1:19">
      <c r="A20" s="18">
        <v>16</v>
      </c>
      <c r="B20" s="19" t="s">
        <v>38</v>
      </c>
      <c r="C20" s="22">
        <v>26</v>
      </c>
      <c r="D20" s="23"/>
      <c r="E20" s="18">
        <v>26</v>
      </c>
      <c r="F20" s="22">
        <v>2</v>
      </c>
      <c r="G20" s="22">
        <v>10</v>
      </c>
      <c r="H20" s="18">
        <v>8</v>
      </c>
      <c r="I20" s="18">
        <v>14</v>
      </c>
      <c r="J20" s="18">
        <v>1</v>
      </c>
      <c r="K20" s="22">
        <v>1</v>
      </c>
      <c r="L20" s="18"/>
      <c r="M20" s="18">
        <v>2</v>
      </c>
      <c r="N20" s="40"/>
      <c r="O20" s="18"/>
      <c r="P20" s="18"/>
      <c r="Q20" s="18"/>
      <c r="R20" s="48">
        <f t="shared" si="0"/>
        <v>1</v>
      </c>
      <c r="S20" s="25"/>
    </row>
    <row r="21" ht="20.1" customHeight="1" spans="1:19">
      <c r="A21" s="18">
        <v>17</v>
      </c>
      <c r="B21" s="19" t="s">
        <v>39</v>
      </c>
      <c r="C21" s="22">
        <v>44</v>
      </c>
      <c r="D21" s="23"/>
      <c r="E21" s="22">
        <v>44</v>
      </c>
      <c r="F21" s="22">
        <v>24</v>
      </c>
      <c r="G21" s="18">
        <v>6</v>
      </c>
      <c r="H21" s="18">
        <v>26</v>
      </c>
      <c r="I21" s="18">
        <v>14</v>
      </c>
      <c r="J21" s="18"/>
      <c r="K21" s="22">
        <v>1</v>
      </c>
      <c r="L21" s="18">
        <v>3</v>
      </c>
      <c r="M21" s="18"/>
      <c r="N21" s="40"/>
      <c r="O21" s="18"/>
      <c r="P21" s="18"/>
      <c r="Q21" s="18"/>
      <c r="R21" s="48">
        <f t="shared" si="0"/>
        <v>1</v>
      </c>
      <c r="S21" s="25"/>
    </row>
    <row r="22" ht="20.1" customHeight="1" spans="1:19">
      <c r="A22" s="18">
        <v>18</v>
      </c>
      <c r="B22" s="19" t="s">
        <v>40</v>
      </c>
      <c r="C22" s="22">
        <v>27</v>
      </c>
      <c r="D22" s="23"/>
      <c r="E22" s="18">
        <v>25</v>
      </c>
      <c r="F22" s="22"/>
      <c r="G22" s="22">
        <v>25</v>
      </c>
      <c r="H22" s="18">
        <v>1</v>
      </c>
      <c r="I22" s="18">
        <v>22</v>
      </c>
      <c r="J22" s="18"/>
      <c r="K22" s="22">
        <v>1</v>
      </c>
      <c r="L22" s="18">
        <v>1</v>
      </c>
      <c r="M22" s="18"/>
      <c r="N22" s="40">
        <v>2</v>
      </c>
      <c r="O22" s="18"/>
      <c r="P22" s="18">
        <v>2</v>
      </c>
      <c r="Q22" s="18"/>
      <c r="R22" s="48">
        <f t="shared" si="0"/>
        <v>0.925925925925926</v>
      </c>
      <c r="S22" s="25"/>
    </row>
    <row r="23" ht="20.1" customHeight="1" spans="1:19">
      <c r="A23" s="18">
        <v>19</v>
      </c>
      <c r="B23" s="24" t="s">
        <v>41</v>
      </c>
      <c r="C23" s="18">
        <v>9</v>
      </c>
      <c r="D23" s="18"/>
      <c r="E23" s="18">
        <v>9</v>
      </c>
      <c r="F23" s="18">
        <v>2</v>
      </c>
      <c r="G23" s="18">
        <v>6</v>
      </c>
      <c r="H23" s="18">
        <v>4</v>
      </c>
      <c r="I23" s="18">
        <v>5</v>
      </c>
      <c r="J23" s="18"/>
      <c r="K23" s="18"/>
      <c r="L23" s="18"/>
      <c r="M23" s="41"/>
      <c r="N23" s="28"/>
      <c r="O23" s="18"/>
      <c r="P23" s="18"/>
      <c r="Q23" s="18"/>
      <c r="R23" s="48">
        <f t="shared" si="0"/>
        <v>1</v>
      </c>
      <c r="S23" s="25"/>
    </row>
    <row r="24" ht="20.1" customHeight="1" spans="1:19">
      <c r="A24" s="18">
        <v>20</v>
      </c>
      <c r="B24" s="24" t="s">
        <v>42</v>
      </c>
      <c r="C24" s="18">
        <v>9</v>
      </c>
      <c r="D24" s="18"/>
      <c r="E24" s="18">
        <v>9</v>
      </c>
      <c r="F24" s="18">
        <v>3</v>
      </c>
      <c r="G24" s="18">
        <v>6</v>
      </c>
      <c r="H24" s="18">
        <v>3</v>
      </c>
      <c r="I24" s="18">
        <v>4</v>
      </c>
      <c r="J24" s="18">
        <v>1</v>
      </c>
      <c r="K24" s="18">
        <v>1</v>
      </c>
      <c r="L24" s="18"/>
      <c r="M24" s="41"/>
      <c r="N24" s="28"/>
      <c r="O24" s="18"/>
      <c r="P24" s="18"/>
      <c r="Q24" s="18"/>
      <c r="R24" s="48">
        <f t="shared" si="0"/>
        <v>1</v>
      </c>
      <c r="S24" s="25"/>
    </row>
    <row r="25" ht="20.1" customHeight="1" spans="1:19">
      <c r="A25" s="25"/>
      <c r="B25" s="2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51"/>
      <c r="S25" s="25"/>
    </row>
    <row r="26" ht="20.1" customHeight="1" spans="1:19">
      <c r="A26" s="25"/>
      <c r="B26" s="2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51"/>
      <c r="S26" s="25"/>
    </row>
    <row r="27" ht="41.1" customHeight="1" spans="1:19">
      <c r="A27" s="27" t="s">
        <v>43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52"/>
      <c r="S27" s="52"/>
    </row>
    <row r="28" ht="25.5" customHeight="1" spans="1:19">
      <c r="A28" s="10" t="s">
        <v>2</v>
      </c>
      <c r="B28" s="11" t="s">
        <v>3</v>
      </c>
      <c r="C28" s="10" t="s">
        <v>4</v>
      </c>
      <c r="D28" s="10"/>
      <c r="E28" s="12" t="s">
        <v>5</v>
      </c>
      <c r="F28" s="12"/>
      <c r="G28" s="12"/>
      <c r="H28" s="12"/>
      <c r="I28" s="12"/>
      <c r="J28" s="12"/>
      <c r="K28" s="12"/>
      <c r="L28" s="12"/>
      <c r="M28" s="31"/>
      <c r="N28" s="12" t="s">
        <v>6</v>
      </c>
      <c r="O28" s="12"/>
      <c r="P28" s="12"/>
      <c r="Q28" s="36"/>
      <c r="R28" s="44" t="s">
        <v>7</v>
      </c>
      <c r="S28" s="53"/>
    </row>
    <row r="29" ht="27.95" customHeight="1" spans="1:19">
      <c r="A29" s="10"/>
      <c r="B29" s="13"/>
      <c r="C29" s="10"/>
      <c r="D29" s="10"/>
      <c r="E29" s="14" t="s">
        <v>8</v>
      </c>
      <c r="F29" s="14" t="s">
        <v>9</v>
      </c>
      <c r="G29" s="14" t="s">
        <v>10</v>
      </c>
      <c r="H29" s="15" t="s">
        <v>11</v>
      </c>
      <c r="I29" s="32"/>
      <c r="J29" s="32"/>
      <c r="K29" s="32"/>
      <c r="L29" s="32"/>
      <c r="M29" s="33"/>
      <c r="N29" s="34" t="s">
        <v>12</v>
      </c>
      <c r="O29" s="35" t="s">
        <v>13</v>
      </c>
      <c r="P29" s="36"/>
      <c r="Q29" s="44" t="s">
        <v>14</v>
      </c>
      <c r="R29" s="54"/>
      <c r="S29" s="53"/>
    </row>
    <row r="30" ht="41.1" customHeight="1" spans="1:19">
      <c r="A30" s="10"/>
      <c r="B30" s="16"/>
      <c r="C30" s="10"/>
      <c r="D30" s="10"/>
      <c r="E30" s="17"/>
      <c r="F30" s="17"/>
      <c r="G30" s="17"/>
      <c r="H30" s="10" t="s">
        <v>15</v>
      </c>
      <c r="I30" s="10" t="s">
        <v>16</v>
      </c>
      <c r="J30" s="10" t="s">
        <v>17</v>
      </c>
      <c r="K30" s="35" t="s">
        <v>18</v>
      </c>
      <c r="L30" s="10" t="s">
        <v>19</v>
      </c>
      <c r="M30" s="10" t="s">
        <v>20</v>
      </c>
      <c r="N30" s="37"/>
      <c r="O30" s="10" t="s">
        <v>21</v>
      </c>
      <c r="P30" s="10" t="s">
        <v>22</v>
      </c>
      <c r="Q30" s="17"/>
      <c r="R30" s="55"/>
      <c r="S30" s="53"/>
    </row>
    <row r="31" ht="20.1" customHeight="1" spans="1:19">
      <c r="A31" s="18">
        <v>21</v>
      </c>
      <c r="B31" s="19" t="s">
        <v>44</v>
      </c>
      <c r="C31" s="22">
        <v>18</v>
      </c>
      <c r="D31" s="23"/>
      <c r="E31" s="18">
        <v>18</v>
      </c>
      <c r="F31" s="22"/>
      <c r="G31" s="22">
        <v>10</v>
      </c>
      <c r="H31" s="18">
        <v>2</v>
      </c>
      <c r="I31" s="18">
        <v>7</v>
      </c>
      <c r="J31" s="18">
        <v>2</v>
      </c>
      <c r="K31" s="22"/>
      <c r="L31" s="18">
        <v>7</v>
      </c>
      <c r="M31" s="18"/>
      <c r="N31" s="40"/>
      <c r="O31" s="18"/>
      <c r="P31" s="18"/>
      <c r="Q31" s="18"/>
      <c r="R31" s="48">
        <f>AVERAGE(E31/C31)</f>
        <v>1</v>
      </c>
      <c r="S31" s="25"/>
    </row>
    <row r="32" ht="27.95" customHeight="1" spans="1:19">
      <c r="A32" s="18">
        <v>22</v>
      </c>
      <c r="B32" s="24" t="s">
        <v>45</v>
      </c>
      <c r="C32" s="22">
        <v>14</v>
      </c>
      <c r="D32" s="28"/>
      <c r="E32" s="18">
        <v>14</v>
      </c>
      <c r="F32" s="18"/>
      <c r="G32" s="18">
        <v>9</v>
      </c>
      <c r="H32" s="18">
        <v>4</v>
      </c>
      <c r="I32" s="18">
        <v>5</v>
      </c>
      <c r="J32" s="18">
        <v>3</v>
      </c>
      <c r="K32" s="18">
        <v>2</v>
      </c>
      <c r="L32" s="18"/>
      <c r="M32" s="41"/>
      <c r="N32" s="28"/>
      <c r="O32" s="18"/>
      <c r="P32" s="18"/>
      <c r="Q32" s="18"/>
      <c r="R32" s="48">
        <f>AVERAGE(E32/C32)</f>
        <v>1</v>
      </c>
      <c r="S32" s="25"/>
    </row>
    <row r="33" ht="20.1" customHeight="1" spans="1:19">
      <c r="A33" s="18">
        <v>23</v>
      </c>
      <c r="B33" s="19" t="s">
        <v>46</v>
      </c>
      <c r="C33" s="22">
        <v>1</v>
      </c>
      <c r="D33" s="23"/>
      <c r="E33" s="18">
        <v>1</v>
      </c>
      <c r="F33" s="22"/>
      <c r="G33" s="22">
        <v>1</v>
      </c>
      <c r="H33" s="18"/>
      <c r="I33" s="18"/>
      <c r="J33" s="18">
        <v>1</v>
      </c>
      <c r="K33" s="22"/>
      <c r="L33" s="18"/>
      <c r="M33" s="18"/>
      <c r="N33" s="40"/>
      <c r="O33" s="18"/>
      <c r="P33" s="18"/>
      <c r="Q33" s="18"/>
      <c r="R33" s="48">
        <f>AVERAGE(E33/C33)</f>
        <v>1</v>
      </c>
      <c r="S33" s="25"/>
    </row>
    <row r="34" s="1" customFormat="1" ht="20.1" customHeight="1" spans="1:19">
      <c r="A34" s="18">
        <v>24</v>
      </c>
      <c r="B34" s="19" t="s">
        <v>47</v>
      </c>
      <c r="C34" s="29">
        <v>15</v>
      </c>
      <c r="D34" s="30"/>
      <c r="E34" s="18">
        <v>15</v>
      </c>
      <c r="F34" s="29">
        <v>6</v>
      </c>
      <c r="G34" s="29">
        <v>9</v>
      </c>
      <c r="H34" s="18">
        <v>9</v>
      </c>
      <c r="I34" s="18">
        <v>2</v>
      </c>
      <c r="J34" s="18">
        <v>4</v>
      </c>
      <c r="K34" s="22"/>
      <c r="L34" s="18"/>
      <c r="M34" s="18"/>
      <c r="N34" s="40"/>
      <c r="O34" s="18"/>
      <c r="P34" s="18"/>
      <c r="Q34" s="18"/>
      <c r="R34" s="48">
        <f>AVERAGE(E34/C34)</f>
        <v>1</v>
      </c>
      <c r="S34" s="25"/>
    </row>
    <row r="35" ht="20.1" customHeight="1" spans="1:19">
      <c r="A35" s="18">
        <v>25</v>
      </c>
      <c r="B35" s="19" t="s">
        <v>48</v>
      </c>
      <c r="C35" s="22">
        <v>0</v>
      </c>
      <c r="D35" s="23"/>
      <c r="E35" s="18"/>
      <c r="F35" s="22"/>
      <c r="G35" s="22"/>
      <c r="H35" s="18"/>
      <c r="I35" s="18"/>
      <c r="J35" s="18"/>
      <c r="K35" s="22"/>
      <c r="L35" s="18"/>
      <c r="M35" s="18"/>
      <c r="N35" s="40"/>
      <c r="O35" s="18"/>
      <c r="P35" s="18"/>
      <c r="Q35" s="18"/>
      <c r="R35" s="49"/>
      <c r="S35" s="25"/>
    </row>
    <row r="36" ht="20.1" customHeight="1" spans="1:19">
      <c r="A36" s="18">
        <v>26</v>
      </c>
      <c r="B36" s="19" t="s">
        <v>49</v>
      </c>
      <c r="C36" s="22">
        <v>4</v>
      </c>
      <c r="D36" s="23"/>
      <c r="E36" s="18">
        <v>3</v>
      </c>
      <c r="F36" s="22"/>
      <c r="G36" s="22">
        <v>2</v>
      </c>
      <c r="H36" s="18"/>
      <c r="I36" s="18">
        <v>3</v>
      </c>
      <c r="J36" s="18"/>
      <c r="K36" s="22"/>
      <c r="L36" s="18"/>
      <c r="M36" s="18"/>
      <c r="N36" s="40">
        <v>1</v>
      </c>
      <c r="O36" s="18"/>
      <c r="P36" s="18">
        <v>1</v>
      </c>
      <c r="Q36" s="18"/>
      <c r="R36" s="48">
        <f t="shared" ref="R36:R42" si="1">AVERAGE(E36/C36)</f>
        <v>0.75</v>
      </c>
      <c r="S36" s="25"/>
    </row>
    <row r="37" ht="27.95" customHeight="1" spans="1:19">
      <c r="A37" s="18">
        <v>27</v>
      </c>
      <c r="B37" s="19" t="s">
        <v>50</v>
      </c>
      <c r="C37" s="22">
        <v>1</v>
      </c>
      <c r="D37" s="23"/>
      <c r="E37" s="18">
        <v>1</v>
      </c>
      <c r="F37" s="22"/>
      <c r="G37" s="22"/>
      <c r="H37" s="18"/>
      <c r="I37" s="18">
        <v>1</v>
      </c>
      <c r="J37" s="18"/>
      <c r="K37" s="22"/>
      <c r="L37" s="18"/>
      <c r="M37" s="18"/>
      <c r="N37" s="40"/>
      <c r="O37" s="18"/>
      <c r="P37" s="18"/>
      <c r="Q37" s="18"/>
      <c r="R37" s="48">
        <f t="shared" si="1"/>
        <v>1</v>
      </c>
      <c r="S37" s="25"/>
    </row>
    <row r="38" ht="20.1" customHeight="1" spans="1:19">
      <c r="A38" s="18">
        <v>28</v>
      </c>
      <c r="B38" s="19" t="s">
        <v>51</v>
      </c>
      <c r="C38" s="22">
        <v>3</v>
      </c>
      <c r="D38" s="23"/>
      <c r="E38" s="18">
        <v>3</v>
      </c>
      <c r="F38" s="22"/>
      <c r="G38" s="22">
        <v>3</v>
      </c>
      <c r="H38" s="18"/>
      <c r="I38" s="18"/>
      <c r="J38" s="18">
        <v>1</v>
      </c>
      <c r="K38" s="22">
        <v>1</v>
      </c>
      <c r="L38" s="18"/>
      <c r="M38" s="18">
        <v>1</v>
      </c>
      <c r="N38" s="40"/>
      <c r="O38" s="18"/>
      <c r="P38" s="18"/>
      <c r="Q38" s="18"/>
      <c r="R38" s="48">
        <f t="shared" si="1"/>
        <v>1</v>
      </c>
      <c r="S38" s="25"/>
    </row>
    <row r="39" ht="20.1" customHeight="1" spans="1:19">
      <c r="A39" s="18">
        <v>29</v>
      </c>
      <c r="B39" s="19" t="s">
        <v>52</v>
      </c>
      <c r="C39" s="22">
        <v>0</v>
      </c>
      <c r="D39" s="23"/>
      <c r="E39" s="18"/>
      <c r="F39" s="22"/>
      <c r="G39" s="22"/>
      <c r="H39" s="18"/>
      <c r="I39" s="18"/>
      <c r="J39" s="18"/>
      <c r="K39" s="22"/>
      <c r="L39" s="18"/>
      <c r="M39" s="18"/>
      <c r="N39" s="40"/>
      <c r="O39" s="18"/>
      <c r="P39" s="18"/>
      <c r="Q39" s="18"/>
      <c r="R39" s="49"/>
      <c r="S39" s="25"/>
    </row>
    <row r="40" ht="20.1" customHeight="1" spans="1:19">
      <c r="A40" s="18">
        <v>30</v>
      </c>
      <c r="B40" s="19" t="s">
        <v>53</v>
      </c>
      <c r="C40" s="22">
        <v>4</v>
      </c>
      <c r="D40" s="23"/>
      <c r="E40" s="18">
        <v>4</v>
      </c>
      <c r="F40" s="22"/>
      <c r="G40" s="22">
        <v>3</v>
      </c>
      <c r="H40" s="18"/>
      <c r="I40" s="18">
        <v>2</v>
      </c>
      <c r="J40" s="18">
        <v>1</v>
      </c>
      <c r="K40" s="22"/>
      <c r="L40" s="18">
        <v>1</v>
      </c>
      <c r="M40" s="18"/>
      <c r="N40" s="40"/>
      <c r="O40" s="18"/>
      <c r="P40" s="18"/>
      <c r="Q40" s="18"/>
      <c r="R40" s="48">
        <f t="shared" si="1"/>
        <v>1</v>
      </c>
      <c r="S40" s="25"/>
    </row>
    <row r="41" ht="20.1" customHeight="1" spans="1:19">
      <c r="A41" s="18">
        <v>31</v>
      </c>
      <c r="B41" s="19" t="s">
        <v>54</v>
      </c>
      <c r="C41" s="22">
        <v>20</v>
      </c>
      <c r="D41" s="23"/>
      <c r="E41" s="18">
        <v>15</v>
      </c>
      <c r="F41" s="22">
        <v>1</v>
      </c>
      <c r="G41" s="22">
        <v>13</v>
      </c>
      <c r="H41" s="18">
        <v>3</v>
      </c>
      <c r="I41" s="18">
        <v>3</v>
      </c>
      <c r="J41" s="18">
        <v>8</v>
      </c>
      <c r="K41" s="22">
        <v>1</v>
      </c>
      <c r="L41" s="18"/>
      <c r="M41" s="18"/>
      <c r="N41" s="40">
        <v>5</v>
      </c>
      <c r="O41" s="18"/>
      <c r="P41" s="18"/>
      <c r="Q41" s="18">
        <v>5</v>
      </c>
      <c r="R41" s="48">
        <f t="shared" si="1"/>
        <v>0.75</v>
      </c>
      <c r="S41" s="25"/>
    </row>
    <row r="42" ht="20.1" customHeight="1" spans="1:19">
      <c r="A42" s="18">
        <v>32</v>
      </c>
      <c r="B42" s="19" t="s">
        <v>55</v>
      </c>
      <c r="C42" s="22">
        <v>1</v>
      </c>
      <c r="D42" s="23"/>
      <c r="E42" s="18">
        <v>1</v>
      </c>
      <c r="F42" s="22"/>
      <c r="G42" s="22"/>
      <c r="H42" s="18"/>
      <c r="I42" s="18"/>
      <c r="J42" s="18"/>
      <c r="K42" s="22"/>
      <c r="L42" s="18">
        <v>1</v>
      </c>
      <c r="M42" s="18"/>
      <c r="N42" s="40"/>
      <c r="O42" s="18"/>
      <c r="P42" s="18"/>
      <c r="Q42" s="18"/>
      <c r="R42" s="48">
        <f t="shared" si="1"/>
        <v>1</v>
      </c>
      <c r="S42" s="25"/>
    </row>
    <row r="43" ht="20.1" customHeight="1" spans="1:19">
      <c r="A43" s="18">
        <v>33</v>
      </c>
      <c r="B43" s="19" t="s">
        <v>56</v>
      </c>
      <c r="C43" s="22">
        <v>0</v>
      </c>
      <c r="D43" s="23"/>
      <c r="E43" s="18"/>
      <c r="F43" s="22"/>
      <c r="G43" s="22"/>
      <c r="H43" s="18"/>
      <c r="I43" s="18"/>
      <c r="J43" s="18"/>
      <c r="K43" s="22"/>
      <c r="L43" s="18"/>
      <c r="M43" s="18"/>
      <c r="N43" s="40"/>
      <c r="O43" s="18"/>
      <c r="P43" s="18"/>
      <c r="Q43" s="18"/>
      <c r="R43" s="49"/>
      <c r="S43" s="25"/>
    </row>
    <row r="44" ht="29.1" customHeight="1" spans="1:19">
      <c r="A44" s="18">
        <v>34</v>
      </c>
      <c r="B44" s="19" t="s">
        <v>57</v>
      </c>
      <c r="C44" s="22">
        <v>21</v>
      </c>
      <c r="D44" s="23"/>
      <c r="E44" s="18">
        <v>20</v>
      </c>
      <c r="F44" s="22">
        <v>1</v>
      </c>
      <c r="G44" s="22">
        <v>14</v>
      </c>
      <c r="H44" s="18">
        <v>2</v>
      </c>
      <c r="I44" s="18">
        <v>13</v>
      </c>
      <c r="J44" s="18">
        <v>1</v>
      </c>
      <c r="K44" s="22">
        <v>4</v>
      </c>
      <c r="L44" s="18"/>
      <c r="M44" s="18"/>
      <c r="N44" s="40">
        <v>1</v>
      </c>
      <c r="O44" s="18"/>
      <c r="P44" s="18"/>
      <c r="Q44" s="18">
        <v>1</v>
      </c>
      <c r="R44" s="48">
        <f>AVERAGE(E44/C44)</f>
        <v>0.952380952380952</v>
      </c>
      <c r="S44" s="25"/>
    </row>
    <row r="45" ht="20.1" customHeight="1" spans="1:19">
      <c r="A45" s="18">
        <v>35</v>
      </c>
      <c r="B45" s="19" t="s">
        <v>58</v>
      </c>
      <c r="C45" s="22">
        <v>5</v>
      </c>
      <c r="D45" s="23"/>
      <c r="E45" s="18">
        <v>5</v>
      </c>
      <c r="F45" s="22"/>
      <c r="G45" s="22"/>
      <c r="H45" s="18"/>
      <c r="I45" s="18">
        <v>5</v>
      </c>
      <c r="J45" s="18"/>
      <c r="K45" s="22"/>
      <c r="L45" s="18"/>
      <c r="M45" s="18"/>
      <c r="N45" s="40"/>
      <c r="O45" s="18"/>
      <c r="P45" s="18"/>
      <c r="Q45" s="18"/>
      <c r="R45" s="48">
        <f>AVERAGE(E45/C45)</f>
        <v>1</v>
      </c>
      <c r="S45" s="25"/>
    </row>
    <row r="46" ht="20.1" customHeight="1" spans="1:19">
      <c r="A46" s="18">
        <v>36</v>
      </c>
      <c r="B46" s="19" t="s">
        <v>59</v>
      </c>
      <c r="C46" s="22">
        <v>0</v>
      </c>
      <c r="D46" s="23"/>
      <c r="E46" s="18"/>
      <c r="F46" s="22"/>
      <c r="G46" s="22"/>
      <c r="H46" s="18"/>
      <c r="I46" s="18"/>
      <c r="J46" s="18"/>
      <c r="K46" s="22"/>
      <c r="L46" s="18"/>
      <c r="M46" s="18"/>
      <c r="N46" s="40"/>
      <c r="O46" s="18"/>
      <c r="P46" s="18"/>
      <c r="Q46" s="18"/>
      <c r="R46" s="49"/>
      <c r="S46" s="25"/>
    </row>
    <row r="47" ht="20.1" customHeight="1" spans="1:19">
      <c r="A47" s="25"/>
      <c r="B47" s="2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51"/>
      <c r="S47" s="25"/>
    </row>
    <row r="48" ht="20.1" customHeight="1" spans="1:19">
      <c r="A48" s="25"/>
      <c r="B48" s="2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51"/>
      <c r="S48" s="25"/>
    </row>
    <row r="49" ht="20.1" customHeight="1" spans="1:19">
      <c r="A49" s="25"/>
      <c r="B49" s="2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51"/>
      <c r="S49" s="25"/>
    </row>
    <row r="50" ht="20.1" customHeight="1" spans="1:19">
      <c r="A50" s="25"/>
      <c r="B50" s="26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51"/>
      <c r="S50" s="25"/>
    </row>
    <row r="51" ht="20.1" customHeight="1" spans="1:19">
      <c r="A51" s="25"/>
      <c r="B51" s="2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51"/>
      <c r="S51" s="25"/>
    </row>
    <row r="52" ht="33" customHeight="1" spans="1:19">
      <c r="A52" s="27" t="s">
        <v>60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52"/>
    </row>
    <row r="53" ht="24" customHeight="1" spans="1:19">
      <c r="A53" s="10" t="s">
        <v>2</v>
      </c>
      <c r="B53" s="11" t="s">
        <v>3</v>
      </c>
      <c r="C53" s="10" t="s">
        <v>4</v>
      </c>
      <c r="D53" s="10"/>
      <c r="E53" s="12" t="s">
        <v>5</v>
      </c>
      <c r="F53" s="12"/>
      <c r="G53" s="12"/>
      <c r="H53" s="12"/>
      <c r="I53" s="12"/>
      <c r="J53" s="12"/>
      <c r="K53" s="12"/>
      <c r="L53" s="12"/>
      <c r="M53" s="31"/>
      <c r="N53" s="12" t="s">
        <v>6</v>
      </c>
      <c r="O53" s="12"/>
      <c r="P53" s="12"/>
      <c r="Q53" s="36"/>
      <c r="R53" s="44" t="s">
        <v>7</v>
      </c>
      <c r="S53" s="53"/>
    </row>
    <row r="54" ht="30.95" customHeight="1" spans="1:19">
      <c r="A54" s="10"/>
      <c r="B54" s="13"/>
      <c r="C54" s="10"/>
      <c r="D54" s="10"/>
      <c r="E54" s="14" t="s">
        <v>8</v>
      </c>
      <c r="F54" s="14" t="s">
        <v>9</v>
      </c>
      <c r="G54" s="14" t="s">
        <v>10</v>
      </c>
      <c r="H54" s="15" t="s">
        <v>11</v>
      </c>
      <c r="I54" s="32"/>
      <c r="J54" s="32"/>
      <c r="K54" s="32"/>
      <c r="L54" s="32"/>
      <c r="M54" s="33"/>
      <c r="N54" s="34" t="s">
        <v>12</v>
      </c>
      <c r="O54" s="35" t="s">
        <v>13</v>
      </c>
      <c r="P54" s="36"/>
      <c r="Q54" s="44" t="s">
        <v>14</v>
      </c>
      <c r="R54" s="54"/>
      <c r="S54" s="53"/>
    </row>
    <row r="55" ht="36.95" customHeight="1" spans="1:19">
      <c r="A55" s="10"/>
      <c r="B55" s="16"/>
      <c r="C55" s="10"/>
      <c r="D55" s="10"/>
      <c r="E55" s="17"/>
      <c r="F55" s="17"/>
      <c r="G55" s="17"/>
      <c r="H55" s="10" t="s">
        <v>15</v>
      </c>
      <c r="I55" s="10" t="s">
        <v>16</v>
      </c>
      <c r="J55" s="10" t="s">
        <v>17</v>
      </c>
      <c r="K55" s="35" t="s">
        <v>18</v>
      </c>
      <c r="L55" s="10" t="s">
        <v>19</v>
      </c>
      <c r="M55" s="10" t="s">
        <v>20</v>
      </c>
      <c r="N55" s="37"/>
      <c r="O55" s="10" t="s">
        <v>21</v>
      </c>
      <c r="P55" s="10" t="s">
        <v>22</v>
      </c>
      <c r="Q55" s="17"/>
      <c r="R55" s="55"/>
      <c r="S55" s="53"/>
    </row>
    <row r="56" ht="20.1" customHeight="1" spans="1:19">
      <c r="A56" s="18">
        <v>37</v>
      </c>
      <c r="B56" s="19" t="s">
        <v>61</v>
      </c>
      <c r="C56" s="22">
        <v>23</v>
      </c>
      <c r="D56" s="23"/>
      <c r="E56" s="18">
        <v>21</v>
      </c>
      <c r="F56" s="22">
        <v>2</v>
      </c>
      <c r="G56" s="22">
        <v>15</v>
      </c>
      <c r="H56" s="18">
        <v>2</v>
      </c>
      <c r="I56" s="18">
        <v>6</v>
      </c>
      <c r="J56" s="18">
        <v>5</v>
      </c>
      <c r="K56" s="22">
        <v>8</v>
      </c>
      <c r="L56" s="18"/>
      <c r="M56" s="18"/>
      <c r="N56" s="40">
        <v>2</v>
      </c>
      <c r="O56" s="18"/>
      <c r="P56" s="18"/>
      <c r="Q56" s="18">
        <v>2</v>
      </c>
      <c r="R56" s="48">
        <f>AVERAGE(E56/C56)</f>
        <v>0.91304347826087</v>
      </c>
      <c r="S56" s="25"/>
    </row>
    <row r="57" ht="20.1" customHeight="1" spans="1:19">
      <c r="A57" s="18">
        <v>38</v>
      </c>
      <c r="B57" s="19" t="s">
        <v>62</v>
      </c>
      <c r="C57" s="22">
        <v>0</v>
      </c>
      <c r="D57" s="23"/>
      <c r="E57" s="18"/>
      <c r="F57" s="22"/>
      <c r="G57" s="22"/>
      <c r="H57" s="18"/>
      <c r="I57" s="18"/>
      <c r="J57" s="18"/>
      <c r="K57" s="22"/>
      <c r="L57" s="18"/>
      <c r="M57" s="18"/>
      <c r="N57" s="40"/>
      <c r="O57" s="18"/>
      <c r="P57" s="18"/>
      <c r="Q57" s="18"/>
      <c r="R57" s="49"/>
      <c r="S57" s="25"/>
    </row>
    <row r="58" ht="20.1" customHeight="1" spans="1:19">
      <c r="A58" s="18">
        <v>39</v>
      </c>
      <c r="B58" s="19" t="s">
        <v>63</v>
      </c>
      <c r="C58" s="22">
        <v>0</v>
      </c>
      <c r="D58" s="23"/>
      <c r="E58" s="18"/>
      <c r="F58" s="22"/>
      <c r="G58" s="22"/>
      <c r="H58" s="18"/>
      <c r="I58" s="18"/>
      <c r="J58" s="18"/>
      <c r="K58" s="22"/>
      <c r="L58" s="18"/>
      <c r="M58" s="18"/>
      <c r="N58" s="40"/>
      <c r="O58" s="18"/>
      <c r="P58" s="18"/>
      <c r="Q58" s="18"/>
      <c r="R58" s="49"/>
      <c r="S58" s="25"/>
    </row>
    <row r="59" ht="20.1" customHeight="1" spans="1:19">
      <c r="A59" s="18">
        <v>40</v>
      </c>
      <c r="B59" s="19" t="s">
        <v>64</v>
      </c>
      <c r="C59" s="22">
        <v>0</v>
      </c>
      <c r="D59" s="23"/>
      <c r="E59" s="18"/>
      <c r="F59" s="22"/>
      <c r="G59" s="22"/>
      <c r="H59" s="18"/>
      <c r="I59" s="18"/>
      <c r="J59" s="18"/>
      <c r="K59" s="22"/>
      <c r="L59" s="18"/>
      <c r="M59" s="18"/>
      <c r="N59" s="40"/>
      <c r="O59" s="18"/>
      <c r="P59" s="18"/>
      <c r="Q59" s="18"/>
      <c r="R59" s="49"/>
      <c r="S59" s="25"/>
    </row>
    <row r="60" ht="20.1" customHeight="1" spans="1:19">
      <c r="A60" s="18">
        <v>41</v>
      </c>
      <c r="B60" s="19" t="s">
        <v>65</v>
      </c>
      <c r="C60" s="22">
        <v>1</v>
      </c>
      <c r="D60" s="23"/>
      <c r="E60" s="18">
        <v>1</v>
      </c>
      <c r="F60" s="22"/>
      <c r="G60" s="22"/>
      <c r="H60" s="18"/>
      <c r="I60" s="18">
        <v>1</v>
      </c>
      <c r="J60" s="18"/>
      <c r="K60" s="22"/>
      <c r="L60" s="18"/>
      <c r="M60" s="18"/>
      <c r="N60" s="40"/>
      <c r="O60" s="18"/>
      <c r="P60" s="18"/>
      <c r="Q60" s="18"/>
      <c r="R60" s="48">
        <f>AVERAGE(E60/C60)</f>
        <v>1</v>
      </c>
      <c r="S60" s="25"/>
    </row>
    <row r="61" ht="20.1" customHeight="1" spans="1:19">
      <c r="A61" s="18">
        <v>42</v>
      </c>
      <c r="B61" s="19" t="s">
        <v>66</v>
      </c>
      <c r="C61" s="22">
        <v>28</v>
      </c>
      <c r="D61" s="23"/>
      <c r="E61" s="18">
        <v>26</v>
      </c>
      <c r="F61" s="22">
        <v>3</v>
      </c>
      <c r="G61" s="22">
        <v>22</v>
      </c>
      <c r="H61" s="18">
        <v>5</v>
      </c>
      <c r="I61" s="18">
        <v>4</v>
      </c>
      <c r="J61" s="18">
        <v>17</v>
      </c>
      <c r="K61" s="22"/>
      <c r="L61" s="18"/>
      <c r="M61" s="18"/>
      <c r="N61" s="40">
        <v>2</v>
      </c>
      <c r="O61" s="18"/>
      <c r="P61" s="18"/>
      <c r="Q61" s="18">
        <v>2</v>
      </c>
      <c r="R61" s="48">
        <f>AVERAGE(E61/C61)</f>
        <v>0.928571428571429</v>
      </c>
      <c r="S61" s="25"/>
    </row>
    <row r="62" ht="20.1" customHeight="1" spans="1:19">
      <c r="A62" s="18">
        <v>43</v>
      </c>
      <c r="B62" s="19" t="s">
        <v>67</v>
      </c>
      <c r="C62" s="22">
        <v>1</v>
      </c>
      <c r="D62" s="23"/>
      <c r="E62" s="18">
        <v>1</v>
      </c>
      <c r="F62" s="22">
        <v>1</v>
      </c>
      <c r="G62" s="22"/>
      <c r="H62" s="18">
        <v>1</v>
      </c>
      <c r="I62" s="18"/>
      <c r="J62" s="18"/>
      <c r="K62" s="22"/>
      <c r="L62" s="18"/>
      <c r="M62" s="18"/>
      <c r="N62" s="40"/>
      <c r="O62" s="18"/>
      <c r="P62" s="18"/>
      <c r="Q62" s="18"/>
      <c r="R62" s="48">
        <f>AVERAGE(E62/C62)</f>
        <v>1</v>
      </c>
      <c r="S62" s="25"/>
    </row>
    <row r="63" ht="20.1" customHeight="1" spans="1:19">
      <c r="A63" s="18">
        <v>44</v>
      </c>
      <c r="B63" s="24" t="s">
        <v>68</v>
      </c>
      <c r="C63" s="22">
        <v>1</v>
      </c>
      <c r="D63" s="28"/>
      <c r="E63" s="18"/>
      <c r="F63" s="18"/>
      <c r="G63" s="18"/>
      <c r="H63" s="18"/>
      <c r="I63" s="18"/>
      <c r="J63" s="18"/>
      <c r="K63" s="18"/>
      <c r="L63" s="18"/>
      <c r="M63" s="41"/>
      <c r="N63" s="28">
        <v>1</v>
      </c>
      <c r="O63" s="18"/>
      <c r="P63" s="18"/>
      <c r="Q63" s="18">
        <v>1</v>
      </c>
      <c r="R63" s="48">
        <f>AVERAGE(E63/C63)</f>
        <v>0</v>
      </c>
      <c r="S63" s="25"/>
    </row>
    <row r="64" ht="20.1" customHeight="1" spans="1:19">
      <c r="A64" s="18">
        <v>45</v>
      </c>
      <c r="B64" s="19" t="s">
        <v>69</v>
      </c>
      <c r="C64" s="22">
        <v>0</v>
      </c>
      <c r="D64" s="23"/>
      <c r="E64" s="18"/>
      <c r="F64" s="22"/>
      <c r="G64" s="22"/>
      <c r="H64" s="18"/>
      <c r="I64" s="18"/>
      <c r="J64" s="18"/>
      <c r="K64" s="22"/>
      <c r="L64" s="18"/>
      <c r="M64" s="18"/>
      <c r="N64" s="40"/>
      <c r="O64" s="18"/>
      <c r="P64" s="18"/>
      <c r="Q64" s="18"/>
      <c r="R64" s="56"/>
      <c r="S64" s="25"/>
    </row>
    <row r="65" ht="20.1" customHeight="1" spans="1:19">
      <c r="A65" s="18">
        <v>46</v>
      </c>
      <c r="B65" s="19" t="s">
        <v>70</v>
      </c>
      <c r="C65" s="22">
        <v>1</v>
      </c>
      <c r="D65" s="23"/>
      <c r="E65" s="18">
        <v>1</v>
      </c>
      <c r="F65" s="22"/>
      <c r="G65" s="22">
        <v>1</v>
      </c>
      <c r="H65" s="18"/>
      <c r="I65" s="18">
        <v>1</v>
      </c>
      <c r="J65" s="18"/>
      <c r="K65" s="22"/>
      <c r="L65" s="18"/>
      <c r="M65" s="18"/>
      <c r="N65" s="40"/>
      <c r="O65" s="18"/>
      <c r="P65" s="18"/>
      <c r="Q65" s="18"/>
      <c r="R65" s="88">
        <f t="shared" ref="R65:R73" si="2">AVERAGE(E65/C65)</f>
        <v>1</v>
      </c>
      <c r="S65" s="25"/>
    </row>
    <row r="66" ht="20.1" customHeight="1" spans="1:19">
      <c r="A66" s="18">
        <v>47</v>
      </c>
      <c r="B66" s="19" t="s">
        <v>71</v>
      </c>
      <c r="C66" s="22">
        <v>0</v>
      </c>
      <c r="D66" s="23"/>
      <c r="E66" s="18"/>
      <c r="F66" s="22"/>
      <c r="G66" s="22"/>
      <c r="H66" s="18"/>
      <c r="I66" s="18"/>
      <c r="J66" s="18"/>
      <c r="K66" s="22"/>
      <c r="L66" s="18"/>
      <c r="M66" s="18"/>
      <c r="N66" s="40"/>
      <c r="O66" s="18"/>
      <c r="P66" s="18"/>
      <c r="Q66" s="18"/>
      <c r="R66" s="56"/>
      <c r="S66" s="25"/>
    </row>
    <row r="67" ht="20.1" customHeight="1" spans="1:19">
      <c r="A67" s="18">
        <v>48</v>
      </c>
      <c r="B67" s="19" t="s">
        <v>72</v>
      </c>
      <c r="C67" s="22">
        <v>0</v>
      </c>
      <c r="D67" s="23"/>
      <c r="E67" s="18"/>
      <c r="F67" s="22"/>
      <c r="G67" s="22"/>
      <c r="H67" s="18"/>
      <c r="I67" s="18"/>
      <c r="J67" s="18"/>
      <c r="K67" s="22"/>
      <c r="L67" s="18"/>
      <c r="M67" s="18"/>
      <c r="N67" s="40"/>
      <c r="O67" s="18"/>
      <c r="P67" s="18"/>
      <c r="Q67" s="18"/>
      <c r="R67" s="56"/>
      <c r="S67" s="25"/>
    </row>
    <row r="68" customFormat="1" ht="20.1" customHeight="1" spans="1:19">
      <c r="A68" s="18">
        <v>49</v>
      </c>
      <c r="B68" s="19" t="s">
        <v>73</v>
      </c>
      <c r="C68" s="22">
        <v>1</v>
      </c>
      <c r="D68" s="23"/>
      <c r="E68" s="18">
        <v>1</v>
      </c>
      <c r="F68" s="22"/>
      <c r="G68" s="22"/>
      <c r="H68" s="18"/>
      <c r="I68" s="18">
        <v>1</v>
      </c>
      <c r="J68" s="18"/>
      <c r="K68" s="22"/>
      <c r="L68" s="18"/>
      <c r="M68" s="18"/>
      <c r="N68" s="40"/>
      <c r="O68" s="18"/>
      <c r="P68" s="18"/>
      <c r="Q68" s="18"/>
      <c r="R68" s="88">
        <f t="shared" si="2"/>
        <v>1</v>
      </c>
      <c r="S68" s="25"/>
    </row>
    <row r="69" ht="20.1" customHeight="1" spans="1:19">
      <c r="A69" s="18">
        <v>50</v>
      </c>
      <c r="B69" s="19" t="s">
        <v>74</v>
      </c>
      <c r="C69" s="22">
        <v>0</v>
      </c>
      <c r="D69" s="23"/>
      <c r="E69" s="18"/>
      <c r="F69" s="22"/>
      <c r="G69" s="22"/>
      <c r="H69" s="18"/>
      <c r="I69" s="18"/>
      <c r="J69" s="18"/>
      <c r="K69" s="22"/>
      <c r="L69" s="18"/>
      <c r="M69" s="18"/>
      <c r="N69" s="40"/>
      <c r="O69" s="18"/>
      <c r="P69" s="18"/>
      <c r="Q69" s="18"/>
      <c r="R69" s="56"/>
      <c r="S69" s="25"/>
    </row>
    <row r="70" s="3" customFormat="1" ht="20" customHeight="1" spans="1:19">
      <c r="A70" s="18">
        <v>51</v>
      </c>
      <c r="B70" s="19" t="s">
        <v>75</v>
      </c>
      <c r="C70" s="22">
        <v>18</v>
      </c>
      <c r="D70" s="23"/>
      <c r="E70" s="18">
        <v>5</v>
      </c>
      <c r="F70" s="22"/>
      <c r="G70" s="22">
        <v>5</v>
      </c>
      <c r="H70" s="18">
        <v>3</v>
      </c>
      <c r="I70" s="18"/>
      <c r="J70" s="18"/>
      <c r="K70" s="22"/>
      <c r="L70" s="18">
        <v>2</v>
      </c>
      <c r="M70" s="18"/>
      <c r="N70" s="40">
        <v>13</v>
      </c>
      <c r="O70" s="18"/>
      <c r="P70" s="18">
        <v>1</v>
      </c>
      <c r="Q70" s="18">
        <v>12</v>
      </c>
      <c r="R70" s="88">
        <f t="shared" si="2"/>
        <v>0.277777777777778</v>
      </c>
      <c r="S70" s="25"/>
    </row>
    <row r="71" s="3" customFormat="1" ht="20" customHeight="1" spans="1:19">
      <c r="A71" s="18">
        <v>52</v>
      </c>
      <c r="B71" s="19" t="s">
        <v>76</v>
      </c>
      <c r="C71" s="22">
        <v>14</v>
      </c>
      <c r="D71" s="23"/>
      <c r="E71" s="18">
        <v>10</v>
      </c>
      <c r="F71" s="22"/>
      <c r="G71" s="22">
        <v>10</v>
      </c>
      <c r="H71" s="18">
        <v>5</v>
      </c>
      <c r="I71" s="18"/>
      <c r="J71" s="18">
        <v>3</v>
      </c>
      <c r="K71" s="22">
        <v>2</v>
      </c>
      <c r="L71" s="18"/>
      <c r="M71" s="18"/>
      <c r="N71" s="40">
        <v>4</v>
      </c>
      <c r="O71" s="18"/>
      <c r="P71" s="18"/>
      <c r="Q71" s="18">
        <v>4</v>
      </c>
      <c r="R71" s="88">
        <f t="shared" si="2"/>
        <v>0.714285714285714</v>
      </c>
      <c r="S71" s="25"/>
    </row>
    <row r="72" s="3" customFormat="1" ht="20" customHeight="1" spans="1:19">
      <c r="A72" s="18">
        <v>53</v>
      </c>
      <c r="B72" s="19" t="s">
        <v>77</v>
      </c>
      <c r="C72" s="22">
        <v>4</v>
      </c>
      <c r="D72" s="23"/>
      <c r="E72" s="18">
        <v>4</v>
      </c>
      <c r="F72" s="22"/>
      <c r="G72" s="22">
        <v>4</v>
      </c>
      <c r="H72" s="18"/>
      <c r="I72" s="18"/>
      <c r="J72" s="18">
        <v>1</v>
      </c>
      <c r="K72" s="22">
        <v>3</v>
      </c>
      <c r="L72" s="18"/>
      <c r="M72" s="18"/>
      <c r="N72" s="40"/>
      <c r="O72" s="18"/>
      <c r="P72" s="18"/>
      <c r="Q72" s="18"/>
      <c r="R72" s="48">
        <f t="shared" si="2"/>
        <v>1</v>
      </c>
      <c r="S72" s="25"/>
    </row>
    <row r="73" s="3" customFormat="1" ht="20" customHeight="1" spans="1:19">
      <c r="A73" s="18">
        <v>54</v>
      </c>
      <c r="B73" s="19" t="s">
        <v>78</v>
      </c>
      <c r="C73" s="29">
        <v>9</v>
      </c>
      <c r="D73" s="30"/>
      <c r="E73" s="18">
        <v>2</v>
      </c>
      <c r="F73" s="29"/>
      <c r="G73" s="29">
        <v>2</v>
      </c>
      <c r="H73" s="18">
        <v>1</v>
      </c>
      <c r="I73" s="18"/>
      <c r="J73" s="18">
        <v>1</v>
      </c>
      <c r="K73" s="22"/>
      <c r="L73" s="18"/>
      <c r="M73" s="18"/>
      <c r="N73" s="40">
        <v>7</v>
      </c>
      <c r="O73" s="18"/>
      <c r="P73" s="18"/>
      <c r="Q73" s="18">
        <v>7</v>
      </c>
      <c r="R73" s="48">
        <f t="shared" si="2"/>
        <v>0.222222222222222</v>
      </c>
      <c r="S73" s="25"/>
    </row>
    <row r="74" s="3" customFormat="1" ht="25" customHeight="1" spans="1:19">
      <c r="A74" s="18">
        <v>55</v>
      </c>
      <c r="B74" s="24" t="s">
        <v>79</v>
      </c>
      <c r="C74" s="18">
        <v>0</v>
      </c>
      <c r="D74" s="18"/>
      <c r="E74" s="18"/>
      <c r="F74" s="18"/>
      <c r="G74" s="18">
        <v>0</v>
      </c>
      <c r="H74" s="18"/>
      <c r="I74" s="18"/>
      <c r="J74" s="18"/>
      <c r="K74" s="18"/>
      <c r="L74" s="18"/>
      <c r="M74" s="41"/>
      <c r="N74" s="28"/>
      <c r="O74" s="18"/>
      <c r="P74" s="18"/>
      <c r="Q74" s="18"/>
      <c r="R74" s="56"/>
      <c r="S74" s="25"/>
    </row>
    <row r="75" s="3" customFormat="1" ht="28" customHeight="1" spans="1:19">
      <c r="A75" s="18">
        <v>56</v>
      </c>
      <c r="B75" s="24" t="s">
        <v>80</v>
      </c>
      <c r="C75" s="18">
        <v>1</v>
      </c>
      <c r="D75" s="18"/>
      <c r="E75" s="18">
        <v>1</v>
      </c>
      <c r="F75" s="18"/>
      <c r="G75" s="18">
        <v>1</v>
      </c>
      <c r="H75" s="18"/>
      <c r="I75" s="18"/>
      <c r="J75" s="18"/>
      <c r="K75" s="18">
        <v>1</v>
      </c>
      <c r="L75" s="18"/>
      <c r="M75" s="41"/>
      <c r="N75" s="28"/>
      <c r="O75" s="18"/>
      <c r="P75" s="18"/>
      <c r="Q75" s="18"/>
      <c r="R75" s="88">
        <f>AVERAGE(E75/C75)</f>
        <v>1</v>
      </c>
      <c r="S75" s="25"/>
    </row>
    <row r="76" s="3" customFormat="1" ht="28" customHeight="1" spans="1:19">
      <c r="A76" s="21"/>
      <c r="B76" s="57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89"/>
      <c r="S76" s="25"/>
    </row>
    <row r="77" ht="39.95" customHeight="1" spans="1:19">
      <c r="A77" s="9" t="s">
        <v>81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0"/>
    </row>
    <row r="78" ht="18" customHeight="1" spans="1:19">
      <c r="A78" s="10" t="s">
        <v>2</v>
      </c>
      <c r="B78" s="11" t="s">
        <v>3</v>
      </c>
      <c r="C78" s="10" t="s">
        <v>4</v>
      </c>
      <c r="D78" s="10"/>
      <c r="E78" s="12" t="s">
        <v>5</v>
      </c>
      <c r="F78" s="12"/>
      <c r="G78" s="12"/>
      <c r="H78" s="12"/>
      <c r="I78" s="12"/>
      <c r="J78" s="12"/>
      <c r="K78" s="12"/>
      <c r="L78" s="12"/>
      <c r="M78" s="31"/>
      <c r="N78" s="12" t="s">
        <v>6</v>
      </c>
      <c r="O78" s="12"/>
      <c r="P78" s="12"/>
      <c r="Q78" s="36"/>
      <c r="R78" s="44" t="s">
        <v>7</v>
      </c>
      <c r="S78" s="45"/>
    </row>
    <row r="79" s="1" customFormat="1" ht="29.1" customHeight="1" spans="1:19">
      <c r="A79" s="10"/>
      <c r="B79" s="13"/>
      <c r="C79" s="10"/>
      <c r="D79" s="10"/>
      <c r="E79" s="13" t="s">
        <v>8</v>
      </c>
      <c r="F79" s="14" t="s">
        <v>9</v>
      </c>
      <c r="G79" s="14" t="s">
        <v>10</v>
      </c>
      <c r="H79" s="15" t="s">
        <v>11</v>
      </c>
      <c r="I79" s="32"/>
      <c r="J79" s="32"/>
      <c r="K79" s="32"/>
      <c r="L79" s="32"/>
      <c r="M79" s="33"/>
      <c r="N79" s="34" t="s">
        <v>12</v>
      </c>
      <c r="O79" s="35" t="s">
        <v>13</v>
      </c>
      <c r="P79" s="36"/>
      <c r="Q79" s="44" t="s">
        <v>14</v>
      </c>
      <c r="R79" s="46"/>
      <c r="S79" s="45"/>
    </row>
    <row r="80" ht="40.5" spans="1:19">
      <c r="A80" s="10"/>
      <c r="B80" s="16"/>
      <c r="C80" s="10"/>
      <c r="D80" s="10"/>
      <c r="E80" s="16"/>
      <c r="F80" s="17"/>
      <c r="G80" s="17"/>
      <c r="H80" s="10" t="s">
        <v>15</v>
      </c>
      <c r="I80" s="10" t="s">
        <v>16</v>
      </c>
      <c r="J80" s="10" t="s">
        <v>17</v>
      </c>
      <c r="K80" s="35" t="s">
        <v>18</v>
      </c>
      <c r="L80" s="10" t="s">
        <v>19</v>
      </c>
      <c r="M80" s="10" t="s">
        <v>20</v>
      </c>
      <c r="N80" s="37"/>
      <c r="O80" s="10" t="s">
        <v>21</v>
      </c>
      <c r="P80" s="10" t="s">
        <v>22</v>
      </c>
      <c r="Q80" s="17"/>
      <c r="R80" s="47"/>
      <c r="S80" s="45"/>
    </row>
    <row r="81" s="3" customFormat="1" ht="26" customHeight="1" spans="1:19">
      <c r="A81" s="18">
        <v>57</v>
      </c>
      <c r="B81" s="19" t="s">
        <v>82</v>
      </c>
      <c r="C81" s="22">
        <v>1</v>
      </c>
      <c r="D81" s="23"/>
      <c r="E81" s="18">
        <v>1</v>
      </c>
      <c r="F81" s="22"/>
      <c r="G81" s="22">
        <v>1</v>
      </c>
      <c r="H81" s="18"/>
      <c r="I81" s="18"/>
      <c r="J81" s="18"/>
      <c r="K81" s="22">
        <v>1</v>
      </c>
      <c r="L81" s="18"/>
      <c r="M81" s="18"/>
      <c r="N81" s="40"/>
      <c r="O81" s="18"/>
      <c r="P81" s="18"/>
      <c r="Q81" s="22"/>
      <c r="R81" s="88">
        <f t="shared" ref="R81:R84" si="3">AVERAGE(E81/C81)</f>
        <v>1</v>
      </c>
      <c r="S81" s="25"/>
    </row>
    <row r="82" s="3" customFormat="1" ht="27" customHeight="1" spans="1:19">
      <c r="A82" s="18">
        <v>58</v>
      </c>
      <c r="B82" s="19" t="s">
        <v>83</v>
      </c>
      <c r="C82" s="22">
        <v>0</v>
      </c>
      <c r="D82" s="23"/>
      <c r="E82" s="18"/>
      <c r="F82" s="22"/>
      <c r="G82" s="22">
        <v>0</v>
      </c>
      <c r="H82" s="18"/>
      <c r="I82" s="18"/>
      <c r="J82" s="18"/>
      <c r="K82" s="22"/>
      <c r="L82" s="18"/>
      <c r="M82" s="18"/>
      <c r="N82" s="40"/>
      <c r="O82" s="18"/>
      <c r="P82" s="18"/>
      <c r="Q82" s="18"/>
      <c r="R82" s="56"/>
      <c r="S82" s="25"/>
    </row>
    <row r="83" s="3" customFormat="1" ht="20" customHeight="1" spans="1:19">
      <c r="A83" s="18">
        <v>59</v>
      </c>
      <c r="B83" s="19" t="s">
        <v>84</v>
      </c>
      <c r="C83" s="22">
        <v>1</v>
      </c>
      <c r="D83" s="23"/>
      <c r="E83" s="18"/>
      <c r="F83" s="22"/>
      <c r="G83" s="22">
        <v>0</v>
      </c>
      <c r="H83" s="18"/>
      <c r="I83" s="18"/>
      <c r="J83" s="18"/>
      <c r="K83" s="22"/>
      <c r="L83" s="18"/>
      <c r="M83" s="18"/>
      <c r="N83" s="40">
        <v>1</v>
      </c>
      <c r="O83" s="18"/>
      <c r="P83" s="18"/>
      <c r="Q83" s="18">
        <v>1</v>
      </c>
      <c r="R83" s="88">
        <f t="shared" si="3"/>
        <v>0</v>
      </c>
      <c r="S83" s="25"/>
    </row>
    <row r="84" s="3" customFormat="1" ht="28" customHeight="1" spans="1:19">
      <c r="A84" s="18">
        <v>60</v>
      </c>
      <c r="B84" s="19" t="s">
        <v>85</v>
      </c>
      <c r="C84" s="22">
        <v>3</v>
      </c>
      <c r="D84" s="23"/>
      <c r="E84" s="18">
        <v>1</v>
      </c>
      <c r="F84" s="22"/>
      <c r="G84" s="22">
        <v>1</v>
      </c>
      <c r="H84" s="18">
        <v>1</v>
      </c>
      <c r="I84" s="18"/>
      <c r="J84" s="18"/>
      <c r="K84" s="22"/>
      <c r="L84" s="18"/>
      <c r="M84" s="18"/>
      <c r="N84" s="40">
        <v>2</v>
      </c>
      <c r="O84" s="18"/>
      <c r="P84" s="18"/>
      <c r="Q84" s="18">
        <v>2</v>
      </c>
      <c r="R84" s="88">
        <f t="shared" si="3"/>
        <v>0.333333333333333</v>
      </c>
      <c r="S84" s="25"/>
    </row>
    <row r="85" ht="20.1" customHeight="1" spans="1:19">
      <c r="A85" s="58">
        <v>61</v>
      </c>
      <c r="B85" s="59" t="s">
        <v>86</v>
      </c>
      <c r="C85" s="60">
        <v>0</v>
      </c>
      <c r="D85" s="61"/>
      <c r="E85" s="62"/>
      <c r="F85" s="63"/>
      <c r="G85" s="60"/>
      <c r="H85" s="62"/>
      <c r="I85" s="62"/>
      <c r="J85" s="62"/>
      <c r="K85" s="60"/>
      <c r="L85" s="62"/>
      <c r="M85" s="62"/>
      <c r="N85" s="79"/>
      <c r="O85" s="62"/>
      <c r="P85" s="62"/>
      <c r="Q85" s="62"/>
      <c r="R85" s="91"/>
      <c r="S85" s="43"/>
    </row>
    <row r="86" ht="20.1" customHeight="1" spans="1:19">
      <c r="A86" s="58">
        <v>62</v>
      </c>
      <c r="B86" s="59" t="s">
        <v>87</v>
      </c>
      <c r="C86" s="60">
        <v>0</v>
      </c>
      <c r="D86" s="61"/>
      <c r="E86" s="62"/>
      <c r="F86" s="63"/>
      <c r="G86" s="60"/>
      <c r="H86" s="62"/>
      <c r="I86" s="62"/>
      <c r="J86" s="62"/>
      <c r="K86" s="60"/>
      <c r="L86" s="62"/>
      <c r="M86" s="62"/>
      <c r="N86" s="79"/>
      <c r="O86" s="62"/>
      <c r="P86" s="62"/>
      <c r="Q86" s="62"/>
      <c r="R86" s="91"/>
      <c r="S86" s="43"/>
    </row>
    <row r="87" s="3" customFormat="1" ht="20" customHeight="1" spans="1:19">
      <c r="A87" s="18">
        <v>63</v>
      </c>
      <c r="B87" s="19" t="s">
        <v>88</v>
      </c>
      <c r="C87" s="22">
        <v>2</v>
      </c>
      <c r="D87" s="23"/>
      <c r="E87" s="18">
        <v>1</v>
      </c>
      <c r="F87" s="22"/>
      <c r="G87" s="22">
        <v>1</v>
      </c>
      <c r="H87" s="18"/>
      <c r="I87" s="18"/>
      <c r="J87" s="18"/>
      <c r="K87" s="22"/>
      <c r="L87" s="18">
        <v>1</v>
      </c>
      <c r="M87" s="18"/>
      <c r="N87" s="40">
        <v>1</v>
      </c>
      <c r="O87" s="18"/>
      <c r="P87" s="18"/>
      <c r="Q87" s="18">
        <v>1</v>
      </c>
      <c r="R87" s="88">
        <f t="shared" ref="R87:R93" si="4">AVERAGE(E87/C87)</f>
        <v>0.5</v>
      </c>
      <c r="S87" s="25"/>
    </row>
    <row r="88" s="3" customFormat="1" ht="20" customHeight="1" spans="1:19">
      <c r="A88" s="18">
        <v>64</v>
      </c>
      <c r="B88" s="19" t="s">
        <v>89</v>
      </c>
      <c r="C88" s="22">
        <v>1</v>
      </c>
      <c r="D88" s="23"/>
      <c r="E88" s="18">
        <v>1</v>
      </c>
      <c r="F88" s="22"/>
      <c r="G88" s="22">
        <v>1</v>
      </c>
      <c r="H88" s="18"/>
      <c r="I88" s="18"/>
      <c r="J88" s="18"/>
      <c r="K88" s="22"/>
      <c r="L88" s="18">
        <v>1</v>
      </c>
      <c r="M88" s="18"/>
      <c r="N88" s="40"/>
      <c r="O88" s="18"/>
      <c r="P88" s="18"/>
      <c r="Q88" s="18"/>
      <c r="R88" s="88">
        <f t="shared" si="4"/>
        <v>1</v>
      </c>
      <c r="S88" s="25"/>
    </row>
    <row r="89" ht="20.1" customHeight="1" spans="1:19">
      <c r="A89" s="58">
        <v>65</v>
      </c>
      <c r="B89" s="59" t="s">
        <v>90</v>
      </c>
      <c r="C89" s="60">
        <v>0</v>
      </c>
      <c r="D89" s="61"/>
      <c r="E89" s="62"/>
      <c r="F89" s="63"/>
      <c r="G89" s="60"/>
      <c r="H89" s="62"/>
      <c r="I89" s="62"/>
      <c r="J89" s="62"/>
      <c r="K89" s="60"/>
      <c r="L89" s="62"/>
      <c r="M89" s="62"/>
      <c r="N89" s="79"/>
      <c r="O89" s="62"/>
      <c r="P89" s="62"/>
      <c r="Q89" s="62"/>
      <c r="R89" s="91"/>
      <c r="S89" s="43"/>
    </row>
    <row r="90" ht="20.1" customHeight="1" spans="1:19">
      <c r="A90" s="58">
        <v>66</v>
      </c>
      <c r="B90" s="59" t="s">
        <v>91</v>
      </c>
      <c r="C90" s="60">
        <v>0</v>
      </c>
      <c r="D90" s="61"/>
      <c r="E90" s="62"/>
      <c r="F90" s="63"/>
      <c r="G90" s="60"/>
      <c r="H90" s="62"/>
      <c r="I90" s="62"/>
      <c r="J90" s="62"/>
      <c r="K90" s="60"/>
      <c r="L90" s="62"/>
      <c r="M90" s="62"/>
      <c r="N90" s="79"/>
      <c r="O90" s="62"/>
      <c r="P90" s="62"/>
      <c r="Q90" s="62"/>
      <c r="R90" s="91"/>
      <c r="S90" s="43"/>
    </row>
    <row r="91" s="3" customFormat="1" ht="20" customHeight="1" spans="1:19">
      <c r="A91" s="18">
        <v>67</v>
      </c>
      <c r="B91" s="64" t="s">
        <v>92</v>
      </c>
      <c r="C91" s="22">
        <v>7</v>
      </c>
      <c r="D91" s="23"/>
      <c r="E91" s="18">
        <v>6</v>
      </c>
      <c r="F91" s="22"/>
      <c r="G91" s="22">
        <v>6</v>
      </c>
      <c r="H91" s="18"/>
      <c r="I91" s="18"/>
      <c r="J91" s="18">
        <v>6</v>
      </c>
      <c r="K91" s="22"/>
      <c r="L91" s="18"/>
      <c r="M91" s="18"/>
      <c r="N91" s="40">
        <v>1</v>
      </c>
      <c r="O91" s="18"/>
      <c r="P91" s="18"/>
      <c r="Q91" s="18">
        <v>1</v>
      </c>
      <c r="R91" s="88">
        <f t="shared" si="4"/>
        <v>0.857142857142857</v>
      </c>
      <c r="S91" s="25"/>
    </row>
    <row r="92" s="3" customFormat="1" ht="20" customHeight="1" spans="1:19">
      <c r="A92" s="18">
        <v>68</v>
      </c>
      <c r="B92" s="64" t="s">
        <v>93</v>
      </c>
      <c r="C92" s="22">
        <v>1</v>
      </c>
      <c r="D92" s="23"/>
      <c r="E92" s="18">
        <v>1</v>
      </c>
      <c r="F92" s="22"/>
      <c r="G92" s="22">
        <v>1</v>
      </c>
      <c r="H92" s="18">
        <v>1</v>
      </c>
      <c r="I92" s="18"/>
      <c r="J92" s="18"/>
      <c r="K92" s="22"/>
      <c r="L92" s="18"/>
      <c r="M92" s="18"/>
      <c r="N92" s="40"/>
      <c r="O92" s="18"/>
      <c r="P92" s="18"/>
      <c r="Q92" s="18"/>
      <c r="R92" s="88">
        <f t="shared" si="4"/>
        <v>1</v>
      </c>
      <c r="S92" s="25"/>
    </row>
    <row r="93" ht="20.1" customHeight="1" spans="1:19">
      <c r="A93" s="58"/>
      <c r="B93" s="24" t="s">
        <v>94</v>
      </c>
      <c r="C93" s="60">
        <f>SUM(C5:C92)</f>
        <v>515</v>
      </c>
      <c r="D93" s="65"/>
      <c r="E93" s="62">
        <f>SUM(E5:E92)</f>
        <v>459</v>
      </c>
      <c r="F93" s="62">
        <f>SUM(F5:F92)</f>
        <v>55</v>
      </c>
      <c r="G93" s="62">
        <f t="shared" ref="G93:Q93" si="5">SUM(G5:G92)</f>
        <v>307</v>
      </c>
      <c r="H93" s="62">
        <f t="shared" si="5"/>
        <v>137</v>
      </c>
      <c r="I93" s="62">
        <f t="shared" si="5"/>
        <v>166</v>
      </c>
      <c r="J93" s="62">
        <f t="shared" si="5"/>
        <v>72</v>
      </c>
      <c r="K93" s="62">
        <f t="shared" si="5"/>
        <v>51</v>
      </c>
      <c r="L93" s="62">
        <f t="shared" si="5"/>
        <v>29</v>
      </c>
      <c r="M93" s="80">
        <f t="shared" si="5"/>
        <v>4</v>
      </c>
      <c r="N93" s="65">
        <f t="shared" si="5"/>
        <v>56</v>
      </c>
      <c r="O93" s="62">
        <f t="shared" si="5"/>
        <v>3</v>
      </c>
      <c r="P93" s="62">
        <f t="shared" si="5"/>
        <v>8</v>
      </c>
      <c r="Q93" s="62">
        <f t="shared" si="5"/>
        <v>45</v>
      </c>
      <c r="R93" s="92">
        <f t="shared" si="4"/>
        <v>0.89126213592233</v>
      </c>
      <c r="S93" s="43"/>
    </row>
    <row r="94" ht="17.1" customHeight="1" spans="1:19">
      <c r="A94" s="43"/>
      <c r="B94" s="66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93"/>
      <c r="S94" s="43"/>
    </row>
    <row r="95" ht="17.1" customHeight="1" spans="1:19">
      <c r="A95" s="43"/>
      <c r="B95" s="66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93"/>
      <c r="S95" s="43"/>
    </row>
    <row r="96" ht="17.1" customHeight="1" spans="1:19">
      <c r="A96" s="43"/>
      <c r="B96" s="66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93"/>
      <c r="S96" s="43"/>
    </row>
    <row r="97" ht="17.1" customHeight="1" spans="1:19">
      <c r="A97" s="43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93"/>
      <c r="S97" s="43"/>
    </row>
    <row r="98" ht="17.1" customHeight="1" spans="1:19">
      <c r="A98" s="43"/>
      <c r="B98" s="66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93"/>
      <c r="S98" s="43"/>
    </row>
    <row r="99" ht="17.1" customHeight="1" spans="1:19">
      <c r="A99" s="43"/>
      <c r="B99" s="66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93"/>
      <c r="S99" s="43"/>
    </row>
    <row r="100" ht="17.1" customHeight="1" spans="1:19">
      <c r="A100" s="43"/>
      <c r="B100" s="66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93"/>
      <c r="S100" s="43"/>
    </row>
    <row r="101" ht="17.1" customHeight="1" spans="1:19">
      <c r="A101" s="43"/>
      <c r="B101" s="66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93"/>
      <c r="S101" s="43"/>
    </row>
    <row r="102" ht="17.1" customHeight="1" spans="1:19">
      <c r="A102" s="43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93"/>
      <c r="S102" s="43"/>
    </row>
    <row r="103" s="1" customFormat="1" ht="36" customHeight="1" spans="1:19">
      <c r="A103" s="68" t="s">
        <v>95</v>
      </c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</row>
    <row r="104" ht="20.1" customHeight="1" spans="1:19">
      <c r="A104" s="10" t="s">
        <v>2</v>
      </c>
      <c r="B104" s="11" t="s">
        <v>3</v>
      </c>
      <c r="C104" s="69" t="s">
        <v>4</v>
      </c>
      <c r="D104" s="10" t="s">
        <v>96</v>
      </c>
      <c r="E104" s="12" t="s">
        <v>5</v>
      </c>
      <c r="F104" s="12"/>
      <c r="G104" s="12"/>
      <c r="H104" s="12"/>
      <c r="I104" s="12"/>
      <c r="J104" s="12"/>
      <c r="K104" s="12"/>
      <c r="L104" s="12"/>
      <c r="M104" s="31"/>
      <c r="N104" s="12" t="s">
        <v>6</v>
      </c>
      <c r="O104" s="12"/>
      <c r="P104" s="12"/>
      <c r="Q104" s="36"/>
      <c r="R104" s="44" t="s">
        <v>7</v>
      </c>
      <c r="S104" s="45"/>
    </row>
    <row r="105" ht="29.1" customHeight="1" spans="1:19">
      <c r="A105" s="10"/>
      <c r="B105" s="13"/>
      <c r="C105" s="70"/>
      <c r="D105" s="10"/>
      <c r="E105" s="14" t="s">
        <v>8</v>
      </c>
      <c r="F105" s="14" t="s">
        <v>9</v>
      </c>
      <c r="G105" s="14" t="s">
        <v>10</v>
      </c>
      <c r="H105" s="15" t="s">
        <v>11</v>
      </c>
      <c r="I105" s="32"/>
      <c r="J105" s="32"/>
      <c r="K105" s="32"/>
      <c r="L105" s="32"/>
      <c r="M105" s="33"/>
      <c r="N105" s="34" t="s">
        <v>12</v>
      </c>
      <c r="O105" s="35" t="s">
        <v>13</v>
      </c>
      <c r="P105" s="36"/>
      <c r="Q105" s="44" t="s">
        <v>14</v>
      </c>
      <c r="R105" s="46"/>
      <c r="S105" s="45"/>
    </row>
    <row r="106" s="4" customFormat="1" ht="45.95" customHeight="1" spans="1:19">
      <c r="A106" s="10"/>
      <c r="B106" s="16"/>
      <c r="C106" s="15"/>
      <c r="D106" s="10"/>
      <c r="E106" s="17"/>
      <c r="F106" s="17"/>
      <c r="G106" s="17"/>
      <c r="H106" s="10" t="s">
        <v>15</v>
      </c>
      <c r="I106" s="10" t="s">
        <v>16</v>
      </c>
      <c r="J106" s="10" t="s">
        <v>17</v>
      </c>
      <c r="K106" s="35" t="s">
        <v>18</v>
      </c>
      <c r="L106" s="10" t="s">
        <v>19</v>
      </c>
      <c r="M106" s="10" t="s">
        <v>20</v>
      </c>
      <c r="N106" s="37"/>
      <c r="O106" s="10" t="s">
        <v>21</v>
      </c>
      <c r="P106" s="10" t="s">
        <v>22</v>
      </c>
      <c r="Q106" s="17"/>
      <c r="R106" s="47"/>
      <c r="S106" s="45"/>
    </row>
    <row r="107" s="5" customFormat="1" ht="20.1" customHeight="1" spans="1:19">
      <c r="A107" s="71">
        <v>1</v>
      </c>
      <c r="B107" s="72" t="s">
        <v>97</v>
      </c>
      <c r="C107" s="73">
        <v>253</v>
      </c>
      <c r="D107" s="73">
        <v>24</v>
      </c>
      <c r="E107" s="73">
        <v>236</v>
      </c>
      <c r="F107" s="73">
        <v>69</v>
      </c>
      <c r="G107" s="73">
        <v>167</v>
      </c>
      <c r="H107" s="73">
        <v>86</v>
      </c>
      <c r="I107" s="73">
        <v>57</v>
      </c>
      <c r="J107" s="73">
        <v>44</v>
      </c>
      <c r="K107" s="73">
        <v>25</v>
      </c>
      <c r="L107" s="73">
        <v>18</v>
      </c>
      <c r="M107" s="81">
        <v>6</v>
      </c>
      <c r="N107" s="82">
        <v>17</v>
      </c>
      <c r="O107" s="73">
        <v>8</v>
      </c>
      <c r="P107" s="73">
        <v>1</v>
      </c>
      <c r="Q107" s="73">
        <v>8</v>
      </c>
      <c r="R107" s="94">
        <f>AVERAGE(E107/C107)</f>
        <v>0.932806324110672</v>
      </c>
      <c r="S107" s="95"/>
    </row>
    <row r="108" s="5" customFormat="1" ht="20.1" customHeight="1" spans="1:19">
      <c r="A108" s="71">
        <v>2</v>
      </c>
      <c r="B108" s="72" t="s">
        <v>98</v>
      </c>
      <c r="C108" s="73">
        <v>308</v>
      </c>
      <c r="D108" s="73">
        <v>26</v>
      </c>
      <c r="E108" s="73">
        <v>296</v>
      </c>
      <c r="F108" s="73">
        <v>114</v>
      </c>
      <c r="G108" s="73">
        <v>182</v>
      </c>
      <c r="H108" s="73">
        <v>88</v>
      </c>
      <c r="I108" s="73">
        <v>94</v>
      </c>
      <c r="J108" s="73">
        <v>42</v>
      </c>
      <c r="K108" s="73">
        <v>37</v>
      </c>
      <c r="L108" s="73">
        <v>24</v>
      </c>
      <c r="M108" s="81">
        <v>11</v>
      </c>
      <c r="N108" s="82">
        <v>12</v>
      </c>
      <c r="O108" s="73">
        <v>5</v>
      </c>
      <c r="P108" s="73">
        <v>1</v>
      </c>
      <c r="Q108" s="73">
        <v>6</v>
      </c>
      <c r="R108" s="94">
        <f>AVERAGE(E108/C108)</f>
        <v>0.961038961038961</v>
      </c>
      <c r="S108" s="95"/>
    </row>
    <row r="109" s="5" customFormat="1" ht="20.1" customHeight="1" spans="1:19">
      <c r="A109" s="71">
        <v>3</v>
      </c>
      <c r="B109" s="72" t="s">
        <v>99</v>
      </c>
      <c r="C109" s="73">
        <v>315</v>
      </c>
      <c r="D109" s="73">
        <v>49</v>
      </c>
      <c r="E109" s="73">
        <v>284</v>
      </c>
      <c r="F109" s="73">
        <v>80</v>
      </c>
      <c r="G109" s="73">
        <v>204</v>
      </c>
      <c r="H109" s="73">
        <v>112</v>
      </c>
      <c r="I109" s="73">
        <v>41</v>
      </c>
      <c r="J109" s="73">
        <v>52</v>
      </c>
      <c r="K109" s="73">
        <v>62</v>
      </c>
      <c r="L109" s="73">
        <v>17</v>
      </c>
      <c r="M109" s="81">
        <v>0</v>
      </c>
      <c r="N109" s="82">
        <v>31</v>
      </c>
      <c r="O109" s="73">
        <v>1</v>
      </c>
      <c r="P109" s="73"/>
      <c r="Q109" s="73">
        <v>30</v>
      </c>
      <c r="R109" s="94">
        <f>AVERAGE(E109/C109)</f>
        <v>0.901587301587302</v>
      </c>
      <c r="S109" s="95"/>
    </row>
    <row r="110" s="6" customFormat="1" ht="20.1" customHeight="1" spans="1:19">
      <c r="A110" s="18">
        <v>4</v>
      </c>
      <c r="B110" s="74" t="s">
        <v>100</v>
      </c>
      <c r="C110" s="75">
        <v>527</v>
      </c>
      <c r="D110" s="75">
        <v>64</v>
      </c>
      <c r="E110" s="75">
        <v>485</v>
      </c>
      <c r="F110" s="75">
        <v>79</v>
      </c>
      <c r="G110" s="75">
        <v>43</v>
      </c>
      <c r="H110" s="75">
        <v>133</v>
      </c>
      <c r="I110" s="75">
        <v>134</v>
      </c>
      <c r="J110" s="75">
        <v>60</v>
      </c>
      <c r="K110" s="75">
        <v>117</v>
      </c>
      <c r="L110" s="75">
        <v>35</v>
      </c>
      <c r="M110" s="83">
        <v>6</v>
      </c>
      <c r="N110" s="84">
        <v>42</v>
      </c>
      <c r="O110" s="75">
        <v>3</v>
      </c>
      <c r="P110" s="75">
        <v>0</v>
      </c>
      <c r="Q110" s="75">
        <v>39</v>
      </c>
      <c r="R110" s="48">
        <v>0.9203</v>
      </c>
      <c r="S110" s="25"/>
    </row>
    <row r="111" s="6" customFormat="1" ht="20.1" customHeight="1" spans="1:19">
      <c r="A111" s="18">
        <v>5</v>
      </c>
      <c r="B111" s="74" t="s">
        <v>101</v>
      </c>
      <c r="C111" s="75">
        <v>415</v>
      </c>
      <c r="D111" s="75">
        <v>45</v>
      </c>
      <c r="E111" s="75">
        <v>381</v>
      </c>
      <c r="F111" s="75">
        <v>69</v>
      </c>
      <c r="G111" s="75">
        <v>312</v>
      </c>
      <c r="H111" s="75">
        <v>111</v>
      </c>
      <c r="I111" s="75">
        <v>138</v>
      </c>
      <c r="J111" s="75">
        <v>49</v>
      </c>
      <c r="K111" s="75">
        <v>47</v>
      </c>
      <c r="L111" s="75">
        <v>26</v>
      </c>
      <c r="M111" s="83">
        <v>10</v>
      </c>
      <c r="N111" s="84">
        <v>34</v>
      </c>
      <c r="O111" s="75">
        <v>17</v>
      </c>
      <c r="P111" s="75">
        <v>2</v>
      </c>
      <c r="Q111" s="75">
        <v>15</v>
      </c>
      <c r="R111" s="48">
        <f t="shared" ref="R110:R115" si="6">AVERAGE(E111/C111)</f>
        <v>0.918072289156627</v>
      </c>
      <c r="S111" s="25"/>
    </row>
    <row r="112" s="6" customFormat="1" ht="20.1" customHeight="1" spans="1:19">
      <c r="A112" s="18">
        <v>6</v>
      </c>
      <c r="B112" s="74" t="s">
        <v>102</v>
      </c>
      <c r="C112" s="75">
        <v>85</v>
      </c>
      <c r="D112" s="75">
        <v>18</v>
      </c>
      <c r="E112" s="75">
        <v>77</v>
      </c>
      <c r="F112" s="75">
        <v>16</v>
      </c>
      <c r="G112" s="75">
        <v>52</v>
      </c>
      <c r="H112" s="75">
        <v>30</v>
      </c>
      <c r="I112" s="75">
        <v>11</v>
      </c>
      <c r="J112" s="75">
        <v>24</v>
      </c>
      <c r="K112" s="75">
        <v>8</v>
      </c>
      <c r="L112" s="75"/>
      <c r="M112" s="83">
        <v>4</v>
      </c>
      <c r="N112" s="84">
        <v>8</v>
      </c>
      <c r="O112" s="75"/>
      <c r="P112" s="75">
        <v>1</v>
      </c>
      <c r="Q112" s="75">
        <v>7</v>
      </c>
      <c r="R112" s="48">
        <f t="shared" si="6"/>
        <v>0.905882352941176</v>
      </c>
      <c r="S112" s="25"/>
    </row>
    <row r="113" s="6" customFormat="1" ht="20.1" customHeight="1" spans="1:19">
      <c r="A113" s="18">
        <v>7</v>
      </c>
      <c r="B113" s="74" t="s">
        <v>103</v>
      </c>
      <c r="C113" s="75">
        <v>50</v>
      </c>
      <c r="D113" s="75">
        <v>6</v>
      </c>
      <c r="E113" s="75">
        <v>45</v>
      </c>
      <c r="F113" s="75">
        <v>10</v>
      </c>
      <c r="G113" s="75">
        <v>22</v>
      </c>
      <c r="H113" s="75">
        <v>13</v>
      </c>
      <c r="I113" s="75">
        <v>8</v>
      </c>
      <c r="J113" s="75">
        <v>6</v>
      </c>
      <c r="K113" s="75">
        <v>6</v>
      </c>
      <c r="L113" s="75"/>
      <c r="M113" s="83">
        <v>12</v>
      </c>
      <c r="N113" s="84">
        <v>5</v>
      </c>
      <c r="O113" s="75">
        <v>0</v>
      </c>
      <c r="P113" s="75">
        <v>0</v>
      </c>
      <c r="Q113" s="75">
        <v>5</v>
      </c>
      <c r="R113" s="48">
        <f t="shared" si="6"/>
        <v>0.9</v>
      </c>
      <c r="S113" s="25"/>
    </row>
    <row r="114" ht="20.1" customHeight="1" spans="1:19">
      <c r="A114" s="58"/>
      <c r="B114" s="76" t="s">
        <v>94</v>
      </c>
      <c r="C114" s="77">
        <f>SUM(C107:C113)</f>
        <v>1953</v>
      </c>
      <c r="D114" s="77">
        <f>SUM(D107:D113)</f>
        <v>232</v>
      </c>
      <c r="E114" s="77">
        <f>SUM(E107:E113)</f>
        <v>1804</v>
      </c>
      <c r="F114" s="58">
        <f>SUM(F107:F113)</f>
        <v>437</v>
      </c>
      <c r="G114" s="77">
        <f t="shared" ref="G114:Q114" si="7">SUM(G107:G113)</f>
        <v>982</v>
      </c>
      <c r="H114" s="77">
        <f t="shared" si="7"/>
        <v>573</v>
      </c>
      <c r="I114" s="77">
        <f t="shared" si="7"/>
        <v>483</v>
      </c>
      <c r="J114" s="77">
        <f t="shared" si="7"/>
        <v>277</v>
      </c>
      <c r="K114" s="77">
        <f t="shared" si="7"/>
        <v>302</v>
      </c>
      <c r="L114" s="77">
        <f t="shared" si="7"/>
        <v>120</v>
      </c>
      <c r="M114" s="85">
        <f t="shared" si="7"/>
        <v>49</v>
      </c>
      <c r="N114" s="86">
        <f t="shared" si="7"/>
        <v>149</v>
      </c>
      <c r="O114" s="77">
        <f t="shared" si="7"/>
        <v>34</v>
      </c>
      <c r="P114" s="77">
        <f t="shared" si="7"/>
        <v>5</v>
      </c>
      <c r="Q114" s="77">
        <f t="shared" si="7"/>
        <v>110</v>
      </c>
      <c r="R114" s="94">
        <f t="shared" si="6"/>
        <v>0.923707117255504</v>
      </c>
      <c r="S114" s="43"/>
    </row>
    <row r="115" ht="20.1" customHeight="1" spans="1:19">
      <c r="A115" s="58"/>
      <c r="B115" s="76" t="s">
        <v>104</v>
      </c>
      <c r="C115" s="58">
        <f>C93+C114</f>
        <v>2468</v>
      </c>
      <c r="D115" s="58">
        <v>300</v>
      </c>
      <c r="E115" s="58">
        <f>E93+E114</f>
        <v>2263</v>
      </c>
      <c r="F115" s="58">
        <f>F93+F114</f>
        <v>492</v>
      </c>
      <c r="G115" s="58">
        <f t="shared" ref="G115:Q115" si="8">G93+G114</f>
        <v>1289</v>
      </c>
      <c r="H115" s="58">
        <f t="shared" si="8"/>
        <v>710</v>
      </c>
      <c r="I115" s="58">
        <f t="shared" si="8"/>
        <v>649</v>
      </c>
      <c r="J115" s="58">
        <f t="shared" si="8"/>
        <v>349</v>
      </c>
      <c r="K115" s="58">
        <f t="shared" si="8"/>
        <v>353</v>
      </c>
      <c r="L115" s="58">
        <f t="shared" si="8"/>
        <v>149</v>
      </c>
      <c r="M115" s="85">
        <f t="shared" si="8"/>
        <v>53</v>
      </c>
      <c r="N115" s="87">
        <f t="shared" si="8"/>
        <v>205</v>
      </c>
      <c r="O115" s="58">
        <f t="shared" si="8"/>
        <v>37</v>
      </c>
      <c r="P115" s="58">
        <f t="shared" si="8"/>
        <v>13</v>
      </c>
      <c r="Q115" s="58">
        <f t="shared" si="8"/>
        <v>155</v>
      </c>
      <c r="R115" s="94">
        <f t="shared" si="6"/>
        <v>0.916936790923825</v>
      </c>
      <c r="S115" s="43"/>
    </row>
    <row r="116" spans="2:18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</row>
    <row r="117" spans="1:19">
      <c r="A117" s="78"/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</row>
    <row r="118" spans="1:19">
      <c r="A118" s="78"/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</row>
    <row r="119" spans="1:19">
      <c r="A119" s="78"/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</row>
    <row r="120" spans="1:19">
      <c r="A120" s="78"/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</row>
    <row r="121" spans="1:19">
      <c r="A121" s="78"/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</row>
    <row r="122" spans="1:19">
      <c r="A122" s="78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</row>
    <row r="123" spans="1:19">
      <c r="A123" s="78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</row>
    <row r="124" spans="1:19">
      <c r="A124" s="78"/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</row>
    <row r="125" spans="1:19">
      <c r="A125" s="78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</row>
    <row r="126" spans="1:19">
      <c r="A126" s="78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</row>
    <row r="127" spans="1:19">
      <c r="A127" s="78"/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</row>
    <row r="128" spans="1:19">
      <c r="A128" s="78"/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</row>
    <row r="129" spans="1:19">
      <c r="A129" s="78"/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</row>
    <row r="130" spans="1:19">
      <c r="A130" s="78"/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</row>
    <row r="131" spans="1:19">
      <c r="A131" s="78"/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</row>
    <row r="132" spans="1:19">
      <c r="A132" s="78"/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</row>
    <row r="133" spans="1:19">
      <c r="A133" s="78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</row>
    <row r="134" spans="1:19">
      <c r="A134" s="78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</row>
    <row r="135" spans="1:19">
      <c r="A135" s="78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</row>
    <row r="136" spans="1:19">
      <c r="A136" s="78"/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</row>
    <row r="137" spans="1:19">
      <c r="A137" s="78"/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</row>
  </sheetData>
  <mergeCells count="145">
    <mergeCell ref="B1:S1"/>
    <mergeCell ref="E2:M2"/>
    <mergeCell ref="N2:Q2"/>
    <mergeCell ref="H3:M3"/>
    <mergeCell ref="O3:P3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27:S27"/>
    <mergeCell ref="E28:M28"/>
    <mergeCell ref="N28:Q28"/>
    <mergeCell ref="H29:M29"/>
    <mergeCell ref="O29:P29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A52:S52"/>
    <mergeCell ref="E53:M53"/>
    <mergeCell ref="N53:Q53"/>
    <mergeCell ref="H54:M54"/>
    <mergeCell ref="O54:P54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A77:S77"/>
    <mergeCell ref="E78:M78"/>
    <mergeCell ref="N78:Q78"/>
    <mergeCell ref="H79:M79"/>
    <mergeCell ref="O79:P79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A103:S103"/>
    <mergeCell ref="E104:M104"/>
    <mergeCell ref="N104:Q104"/>
    <mergeCell ref="H105:M105"/>
    <mergeCell ref="O105:P105"/>
    <mergeCell ref="A2:A4"/>
    <mergeCell ref="A28:A30"/>
    <mergeCell ref="A53:A55"/>
    <mergeCell ref="A78:A80"/>
    <mergeCell ref="A104:A106"/>
    <mergeCell ref="B2:B4"/>
    <mergeCell ref="B28:B30"/>
    <mergeCell ref="B53:B55"/>
    <mergeCell ref="B78:B80"/>
    <mergeCell ref="B104:B106"/>
    <mergeCell ref="C104:C106"/>
    <mergeCell ref="D104:D106"/>
    <mergeCell ref="E3:E4"/>
    <mergeCell ref="E29:E30"/>
    <mergeCell ref="E54:E55"/>
    <mergeCell ref="E79:E80"/>
    <mergeCell ref="E105:E106"/>
    <mergeCell ref="F3:F4"/>
    <mergeCell ref="F29:F30"/>
    <mergeCell ref="F54:F55"/>
    <mergeCell ref="F79:F80"/>
    <mergeCell ref="F105:F106"/>
    <mergeCell ref="G3:G4"/>
    <mergeCell ref="G29:G30"/>
    <mergeCell ref="G54:G55"/>
    <mergeCell ref="G79:G80"/>
    <mergeCell ref="G105:G106"/>
    <mergeCell ref="N3:N4"/>
    <mergeCell ref="N29:N30"/>
    <mergeCell ref="N54:N55"/>
    <mergeCell ref="N79:N80"/>
    <mergeCell ref="N105:N106"/>
    <mergeCell ref="Q3:Q4"/>
    <mergeCell ref="Q29:Q30"/>
    <mergeCell ref="Q54:Q55"/>
    <mergeCell ref="Q79:Q80"/>
    <mergeCell ref="Q105:Q106"/>
    <mergeCell ref="R2:R4"/>
    <mergeCell ref="R28:R30"/>
    <mergeCell ref="R53:R55"/>
    <mergeCell ref="R78:R80"/>
    <mergeCell ref="R104:R106"/>
    <mergeCell ref="S2:S4"/>
    <mergeCell ref="S28:S30"/>
    <mergeCell ref="S53:S55"/>
    <mergeCell ref="S78:S80"/>
    <mergeCell ref="S104:S106"/>
    <mergeCell ref="C2:D4"/>
    <mergeCell ref="C28:D30"/>
    <mergeCell ref="C53:D55"/>
    <mergeCell ref="C78:D80"/>
  </mergeCells>
  <pageMargins left="1.18055555555556" right="1.18055555555556" top="1" bottom="1" header="0.511805555555556" footer="0.51180555555555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藕粉丸子</cp:lastModifiedBy>
  <dcterms:created xsi:type="dcterms:W3CDTF">2019-03-14T02:34:00Z</dcterms:created>
  <cp:lastPrinted>2019-04-28T06:42:00Z</cp:lastPrinted>
  <dcterms:modified xsi:type="dcterms:W3CDTF">2019-06-14T09:05:24Z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  <property fmtid="{D5CDD505-2E9C-101B-9397-08002B2CF9AE}" pid="3" name="KSORubyTemplateID" linkTarget="0">
    <vt:lpwstr>11</vt:lpwstr>
  </property>
</Properties>
</file>