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<sst xmlns="http://schemas.openxmlformats.org/spreadsheetml/2006/main" count="204" uniqueCount="156">
  <si>
    <t>菱湖镇</t>
  </si>
  <si>
    <t>旧馆镇</t>
  </si>
  <si>
    <t>总计</t>
  </si>
  <si>
    <t>古管委</t>
  </si>
  <si>
    <t>污水管网建设
（公里）</t>
  </si>
  <si>
    <t>黑臭河、垃圾河综合治理
（米）（条）</t>
  </si>
  <si>
    <t>其中
黑臭河</t>
  </si>
  <si>
    <t>累计完成比例</t>
  </si>
  <si>
    <t>115（21）</t>
  </si>
  <si>
    <t>75    （2）</t>
  </si>
  <si>
    <t>33334
（22）</t>
  </si>
  <si>
    <t>5150
（3）</t>
  </si>
  <si>
    <t>28184
（19）</t>
  </si>
  <si>
    <t>18572
（43）</t>
  </si>
  <si>
    <t>7035
（10）</t>
  </si>
  <si>
    <t>11537
（33）</t>
  </si>
  <si>
    <t>4150 (7)</t>
  </si>
  <si>
    <t>2500（1）</t>
  </si>
  <si>
    <t>69.44%
(50.00%)</t>
  </si>
  <si>
    <t>本周完成数</t>
  </si>
  <si>
    <t>累计完成数</t>
  </si>
  <si>
    <t>类别 
单位</t>
  </si>
  <si>
    <t>全年
任务数</t>
  </si>
  <si>
    <t>其中
垃圾河</t>
  </si>
  <si>
    <t>开发区</t>
  </si>
  <si>
    <t>南浔镇</t>
  </si>
  <si>
    <t>28184 (19)</t>
  </si>
  <si>
    <t>150（31）</t>
  </si>
  <si>
    <t>120   （4）</t>
  </si>
  <si>
    <t>120   （3）</t>
  </si>
  <si>
    <t>25    （17）</t>
  </si>
  <si>
    <t>25   （3）</t>
  </si>
  <si>
    <t>1000（211）</t>
  </si>
  <si>
    <t>淘汰“低小散”（含“四小”行业）（家）</t>
  </si>
  <si>
    <t>生猪养殖场拆除
（平方米）</t>
  </si>
  <si>
    <t>温室龟鳖养殖场拆除
（平方米）</t>
  </si>
  <si>
    <t>26970
（46）</t>
  </si>
  <si>
    <t>和孚镇</t>
  </si>
  <si>
    <t>石淙镇</t>
  </si>
  <si>
    <t>11537
(33)</t>
  </si>
  <si>
    <t>100.00%
(100.00%)</t>
  </si>
  <si>
    <t>千金镇</t>
  </si>
  <si>
    <t>25    （1）</t>
  </si>
  <si>
    <t>善琏镇</t>
  </si>
  <si>
    <t>26 (17)</t>
  </si>
  <si>
    <t>104.00% (100.00%)</t>
  </si>
  <si>
    <t>18183   (30)</t>
  </si>
  <si>
    <t>88.77%  (96.77%)</t>
  </si>
  <si>
    <t>27038
(38)</t>
  </si>
  <si>
    <t>41935
（35）</t>
  </si>
  <si>
    <t>18572
(43)</t>
  </si>
  <si>
    <t>20920  (28)</t>
  </si>
  <si>
    <t>100.00%  (100.00%)</t>
  </si>
  <si>
    <t>2500
(1)</t>
  </si>
  <si>
    <t>3090      (6)</t>
  </si>
  <si>
    <t>57.33%     (85.71%)</t>
  </si>
  <si>
    <t>8101
(10)</t>
  </si>
  <si>
    <t>6869
（7）</t>
  </si>
  <si>
    <t>7035
(10)</t>
  </si>
  <si>
    <t>16870 (21)</t>
  </si>
  <si>
    <t>2836   (5)</t>
  </si>
  <si>
    <t>100.00% (100.00%)</t>
  </si>
  <si>
    <t xml:space="preserve">15093        (24) </t>
  </si>
  <si>
    <t>18937
（28）</t>
  </si>
  <si>
    <t>35066
(28)</t>
  </si>
  <si>
    <t>4050    (7)</t>
  </si>
  <si>
    <t>5681 (13)</t>
  </si>
  <si>
    <t>6
（0）</t>
  </si>
  <si>
    <t>75
(6)</t>
  </si>
  <si>
    <t>100.00%
(300.00%)</t>
  </si>
  <si>
    <t>11536
(20)</t>
  </si>
  <si>
    <t>25
(4)</t>
  </si>
  <si>
    <t>100.00%
(133.33%)</t>
  </si>
  <si>
    <t>10118
（19）</t>
  </si>
  <si>
    <t>4437
（6）</t>
  </si>
  <si>
    <t>8700 (15)</t>
  </si>
  <si>
    <t>11442  (27)</t>
  </si>
  <si>
    <t>39650 (72)</t>
  </si>
  <si>
    <t>105
(4)</t>
  </si>
  <si>
    <t>500
（0）</t>
  </si>
  <si>
    <t>33234 (21)</t>
  </si>
  <si>
    <t>99.70%
(95.45%)</t>
  </si>
  <si>
    <t>5050  (2)</t>
  </si>
  <si>
    <t>98.06% (66.67%)</t>
  </si>
  <si>
    <t>20483
（31）</t>
  </si>
  <si>
    <t>5390
（7）</t>
  </si>
  <si>
    <t>15093
（24）</t>
  </si>
  <si>
    <t>1400
(1)</t>
  </si>
  <si>
    <t>31120
（53）</t>
  </si>
  <si>
    <t>4150
（7）</t>
  </si>
  <si>
    <t>41935
（35）</t>
  </si>
  <si>
    <t>6869
（7）</t>
  </si>
  <si>
    <t>35066
（28）</t>
  </si>
  <si>
    <t>20920
（28）</t>
  </si>
  <si>
    <t>16870
（21）</t>
  </si>
  <si>
    <t>4050
（7）</t>
  </si>
  <si>
    <t>11536
（20）</t>
  </si>
  <si>
    <t>2836
（5）</t>
  </si>
  <si>
    <t>8700
（15）</t>
  </si>
  <si>
    <t>10118
（19）</t>
  </si>
  <si>
    <t>4437
（6）</t>
  </si>
  <si>
    <t>5681
（13）</t>
  </si>
  <si>
    <t>3600
（2）</t>
  </si>
  <si>
    <t>1100
（1）</t>
  </si>
  <si>
    <t>2500
（1）</t>
  </si>
  <si>
    <t>269748
（390）</t>
  </si>
  <si>
    <t>5920
(7)</t>
  </si>
  <si>
    <t>96200
（143）</t>
  </si>
  <si>
    <t>173548
（247）</t>
  </si>
  <si>
    <t>173548
(247)</t>
  </si>
  <si>
    <t>4520
(6)</t>
  </si>
  <si>
    <t>3740 (4)</t>
  </si>
  <si>
    <t>26970 (46)</t>
  </si>
  <si>
    <t>3740 
(4)</t>
  </si>
  <si>
    <t>31120 (53)</t>
  </si>
  <si>
    <t>92700
(140)</t>
  </si>
  <si>
    <t>96.36% (97.90%)</t>
  </si>
  <si>
    <t>266248
(387)</t>
  </si>
  <si>
    <t>南浔区“五水共治”第26周进展表（截止6.25）（核实数）</t>
  </si>
  <si>
    <t>5    (3)</t>
  </si>
  <si>
    <t>58   (49)</t>
  </si>
  <si>
    <t>50.43%
(233.33%)</t>
  </si>
  <si>
    <t>4   （2）</t>
  </si>
  <si>
    <t xml:space="preserve"> 93    （65)</t>
  </si>
  <si>
    <t>62.00%  (209.68%)</t>
  </si>
  <si>
    <t>87.50%
(133.33%)</t>
  </si>
  <si>
    <t>练市镇</t>
  </si>
  <si>
    <t>185（26）</t>
  </si>
  <si>
    <t>6
(1)</t>
  </si>
  <si>
    <t>112
(33)</t>
  </si>
  <si>
    <t>60.54%
(126.92%)</t>
  </si>
  <si>
    <t>27038
（38）</t>
  </si>
  <si>
    <t>8101
（10）</t>
  </si>
  <si>
    <t>18937
（28）</t>
  </si>
  <si>
    <t>双林镇</t>
  </si>
  <si>
    <t>160（103）</t>
  </si>
  <si>
    <t>5    (1)</t>
  </si>
  <si>
    <t>139   (120)</t>
  </si>
  <si>
    <t>86.88%    (116.50%)</t>
  </si>
  <si>
    <t>51092
（99）</t>
  </si>
  <si>
    <t>1680
(3)</t>
  </si>
  <si>
    <t>51092  (99)</t>
  </si>
  <si>
    <t>11442
（27）</t>
  </si>
  <si>
    <t>280
(2)</t>
  </si>
  <si>
    <t>39650
（72）</t>
  </si>
  <si>
    <t>1400
(1)</t>
  </si>
  <si>
    <t>12
（0）</t>
  </si>
  <si>
    <t>86  (6)</t>
  </si>
  <si>
    <t>71.67%  (150.00%)</t>
  </si>
  <si>
    <t>4
（0）</t>
  </si>
  <si>
    <t>23  (1)</t>
  </si>
  <si>
    <t>92.00%
(100.00%)</t>
  </si>
  <si>
    <t>42
(7)</t>
  </si>
  <si>
    <t>742
(305)</t>
  </si>
  <si>
    <t>74.20% (144.55%)</t>
  </si>
  <si>
    <t>98.71%  (99.23%)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</si>
</sst>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_ * #,##0_ ;_ * \-#,##0_ ;_ * &quot;-&quot;??_ ;_ @_ "/>
    <numFmt numFmtId="187" formatCode="0.0_ "/>
    <numFmt numFmtId="188" formatCode="#,##0.00_ "/>
    <numFmt numFmtId="189" formatCode="_ * #,##0.0_ ;_ * \-#,##0.0_ ;_ * &quot;-&quot;??_ ;_ @_ "/>
    <numFmt numFmtId="190" formatCode="0.0_);[Red]\(0.0\)"/>
    <numFmt numFmtId="191" formatCode="0_);[Red]\(0\)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  <numFmt numFmtId="198" formatCode="hh:mm:ss"/>
    <numFmt numFmtId="199" formatCode="0.0%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黑体"/>
      <family val="0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sz val="9"/>
      <name val="宋.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0" fontId="21" fillId="0" borderId="23" xfId="0" applyNumberFormat="1" applyFont="1" applyFill="1" applyBorder="1" applyAlignment="1">
      <alignment horizontal="center" vertical="center" wrapText="1"/>
    </xf>
    <xf numFmtId="10" fontId="21" fillId="0" borderId="24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0" fontId="21" fillId="0" borderId="27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0" fontId="21" fillId="0" borderId="2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0" fontId="1" fillId="0" borderId="27" xfId="0" applyNumberFormat="1" applyFont="1" applyFill="1" applyBorder="1" applyAlignment="1">
      <alignment horizontal="center" vertical="center" wrapText="1"/>
    </xf>
    <xf numFmtId="197" fontId="22" fillId="0" borderId="26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85" fontId="21" fillId="0" borderId="10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0" fontId="21" fillId="0" borderId="10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表二" xfId="41"/>
    <cellStyle name="差_表三" xfId="42"/>
    <cellStyle name="差_表一" xfId="43"/>
    <cellStyle name="差_样表1" xfId="44"/>
    <cellStyle name="Hyperlink" xfId="45"/>
    <cellStyle name="好" xfId="46"/>
    <cellStyle name="好_Sheet1" xfId="47"/>
    <cellStyle name="好_表二" xfId="48"/>
    <cellStyle name="好_表三" xfId="49"/>
    <cellStyle name="好_表一" xfId="50"/>
    <cellStyle name="好_样表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K1">
      <selection activeCell="K1" sqref="A1:IV16384"/>
    </sheetView>
  </sheetViews>
  <sheetFormatPr defaultColWidth="9.00390625" defaultRowHeight="14.25"/>
  <cols>
    <col min="1" max="1" width="5.625" style="2" customWidth="1"/>
    <col min="2" max="2" width="6.75390625" style="2" customWidth="1"/>
    <col min="3" max="3" width="6.125" style="2" customWidth="1"/>
    <col min="4" max="4" width="5.125" style="2" customWidth="1"/>
    <col min="5" max="5" width="8.75390625" style="2" customWidth="1"/>
    <col min="6" max="6" width="5.875" style="2" customWidth="1"/>
    <col min="7" max="7" width="5.625" style="2" customWidth="1"/>
    <col min="8" max="8" width="5.75390625" style="2" customWidth="1"/>
    <col min="9" max="9" width="6.00390625" style="2" customWidth="1"/>
    <col min="10" max="12" width="7.125" style="2" customWidth="1"/>
    <col min="13" max="13" width="7.375" style="2" customWidth="1"/>
    <col min="14" max="14" width="7.125" style="2" customWidth="1"/>
    <col min="15" max="15" width="5.875" style="2" customWidth="1"/>
    <col min="16" max="16" width="6.50390625" style="2" customWidth="1"/>
    <col min="17" max="17" width="7.375" style="2" customWidth="1"/>
    <col min="18" max="18" width="7.125" style="2" customWidth="1"/>
    <col min="19" max="19" width="5.50390625" style="2" customWidth="1"/>
    <col min="20" max="20" width="6.375" style="2" customWidth="1"/>
    <col min="21" max="21" width="7.75390625" style="2" customWidth="1"/>
    <col min="22" max="22" width="5.875" style="2" customWidth="1"/>
    <col min="23" max="23" width="5.50390625" style="2" customWidth="1"/>
    <col min="24" max="24" width="6.75390625" style="2" customWidth="1"/>
    <col min="25" max="25" width="6.125" style="2" customWidth="1"/>
    <col min="26" max="26" width="6.25390625" style="2" customWidth="1"/>
    <col min="27" max="27" width="5.125" style="2" customWidth="1"/>
    <col min="28" max="28" width="6.375" style="2" customWidth="1"/>
    <col min="29" max="29" width="7.375" style="2" customWidth="1"/>
    <col min="30" max="16384" width="9.00390625" style="2" customWidth="1"/>
  </cols>
  <sheetData>
    <row r="1" spans="1:29" ht="42.75" customHeight="1" thickBot="1">
      <c r="A1" s="42" t="s">
        <v>118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8" customHeight="1">
      <c r="A2" s="43" t="s">
        <v>21</v>
      </c>
      <c r="B2" s="36" t="s">
        <v>33</v>
      </c>
      <c r="C2" s="37"/>
      <c r="D2" s="37"/>
      <c r="E2" s="38"/>
      <c r="F2" s="36" t="s">
        <v>4</v>
      </c>
      <c r="G2" s="37"/>
      <c r="H2" s="37"/>
      <c r="I2" s="38"/>
      <c r="J2" s="49" t="s">
        <v>5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3"/>
      <c r="V2" s="49" t="s">
        <v>34</v>
      </c>
      <c r="W2" s="50"/>
      <c r="X2" s="50"/>
      <c r="Y2" s="50"/>
      <c r="Z2" s="36" t="s">
        <v>35</v>
      </c>
      <c r="AA2" s="37"/>
      <c r="AB2" s="37"/>
      <c r="AC2" s="38"/>
    </row>
    <row r="3" spans="1:29" ht="16.5" customHeight="1" thickBot="1">
      <c r="A3" s="44"/>
      <c r="B3" s="46"/>
      <c r="C3" s="47"/>
      <c r="D3" s="47"/>
      <c r="E3" s="48"/>
      <c r="F3" s="46"/>
      <c r="G3" s="47"/>
      <c r="H3" s="47"/>
      <c r="I3" s="48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1"/>
      <c r="W3" s="52"/>
      <c r="X3" s="52"/>
      <c r="Y3" s="52"/>
      <c r="Z3" s="39"/>
      <c r="AA3" s="40"/>
      <c r="AB3" s="40"/>
      <c r="AC3" s="41"/>
    </row>
    <row r="4" spans="1:29" s="6" customFormat="1" ht="47.25" customHeight="1" thickBot="1">
      <c r="A4" s="45"/>
      <c r="B4" s="3" t="s">
        <v>22</v>
      </c>
      <c r="C4" s="4" t="s">
        <v>19</v>
      </c>
      <c r="D4" s="4" t="s">
        <v>20</v>
      </c>
      <c r="E4" s="17" t="s">
        <v>7</v>
      </c>
      <c r="F4" s="18" t="s">
        <v>22</v>
      </c>
      <c r="G4" s="4" t="s">
        <v>19</v>
      </c>
      <c r="H4" s="4" t="s">
        <v>20</v>
      </c>
      <c r="I4" s="5" t="s">
        <v>7</v>
      </c>
      <c r="J4" s="3" t="s">
        <v>22</v>
      </c>
      <c r="K4" s="4" t="s">
        <v>19</v>
      </c>
      <c r="L4" s="4" t="s">
        <v>20</v>
      </c>
      <c r="M4" s="4" t="s">
        <v>7</v>
      </c>
      <c r="N4" s="4" t="s">
        <v>6</v>
      </c>
      <c r="O4" s="4" t="s">
        <v>19</v>
      </c>
      <c r="P4" s="4" t="s">
        <v>20</v>
      </c>
      <c r="Q4" s="4" t="s">
        <v>7</v>
      </c>
      <c r="R4" s="4" t="s">
        <v>23</v>
      </c>
      <c r="S4" s="4" t="s">
        <v>19</v>
      </c>
      <c r="T4" s="4" t="s">
        <v>20</v>
      </c>
      <c r="U4" s="5" t="s">
        <v>7</v>
      </c>
      <c r="V4" s="3" t="s">
        <v>22</v>
      </c>
      <c r="W4" s="4" t="s">
        <v>19</v>
      </c>
      <c r="X4" s="4" t="s">
        <v>20</v>
      </c>
      <c r="Y4" s="17" t="s">
        <v>7</v>
      </c>
      <c r="Z4" s="18" t="s">
        <v>22</v>
      </c>
      <c r="AA4" s="4" t="s">
        <v>19</v>
      </c>
      <c r="AB4" s="4" t="s">
        <v>20</v>
      </c>
      <c r="AC4" s="17" t="s">
        <v>7</v>
      </c>
    </row>
    <row r="5" spans="1:29" ht="44.25" customHeight="1">
      <c r="A5" s="23" t="s">
        <v>24</v>
      </c>
      <c r="B5" s="24" t="s">
        <v>8</v>
      </c>
      <c r="C5" s="57" t="s">
        <v>119</v>
      </c>
      <c r="D5" s="57" t="s">
        <v>120</v>
      </c>
      <c r="E5" s="58" t="s">
        <v>121</v>
      </c>
      <c r="F5" s="59">
        <v>8.269</v>
      </c>
      <c r="G5" s="60">
        <v>0.4</v>
      </c>
      <c r="H5" s="60">
        <v>5.21</v>
      </c>
      <c r="I5" s="28">
        <f>SUM(H5/F5)</f>
        <v>0.6300640948119482</v>
      </c>
      <c r="J5" s="24" t="s">
        <v>10</v>
      </c>
      <c r="K5" s="60" t="s">
        <v>79</v>
      </c>
      <c r="L5" s="60" t="s">
        <v>80</v>
      </c>
      <c r="M5" s="61" t="s">
        <v>81</v>
      </c>
      <c r="N5" s="24" t="s">
        <v>11</v>
      </c>
      <c r="O5" s="62" t="s">
        <v>79</v>
      </c>
      <c r="P5" s="60" t="s">
        <v>82</v>
      </c>
      <c r="Q5" s="61" t="s">
        <v>83</v>
      </c>
      <c r="R5" s="63" t="s">
        <v>12</v>
      </c>
      <c r="S5" s="64">
        <v>0</v>
      </c>
      <c r="T5" s="26" t="s">
        <v>26</v>
      </c>
      <c r="U5" s="25" t="s">
        <v>61</v>
      </c>
      <c r="V5" s="24">
        <v>3500</v>
      </c>
      <c r="W5" s="26">
        <v>0</v>
      </c>
      <c r="X5" s="35">
        <v>2874</v>
      </c>
      <c r="Y5" s="28">
        <f>SUM(X5/V5)</f>
        <v>0.8211428571428572</v>
      </c>
      <c r="Z5" s="24"/>
      <c r="AA5" s="26">
        <v>1510</v>
      </c>
      <c r="AB5" s="26">
        <v>1510</v>
      </c>
      <c r="AC5" s="25"/>
    </row>
    <row r="6" spans="1:29" s="15" customFormat="1" ht="45" customHeight="1">
      <c r="A6" s="7" t="s">
        <v>25</v>
      </c>
      <c r="B6" s="8" t="s">
        <v>27</v>
      </c>
      <c r="C6" s="65" t="s">
        <v>122</v>
      </c>
      <c r="D6" s="65" t="s">
        <v>123</v>
      </c>
      <c r="E6" s="66" t="s">
        <v>124</v>
      </c>
      <c r="F6" s="8">
        <v>18.4</v>
      </c>
      <c r="G6" s="1">
        <v>0.45</v>
      </c>
      <c r="H6" s="1">
        <v>17.9</v>
      </c>
      <c r="I6" s="10">
        <f aca="true" t="shared" si="0" ref="I6:I16">SUM(H6/F6)</f>
        <v>0.9728260869565217</v>
      </c>
      <c r="J6" s="8" t="s">
        <v>84</v>
      </c>
      <c r="K6" s="1">
        <v>0</v>
      </c>
      <c r="L6" s="1" t="s">
        <v>46</v>
      </c>
      <c r="M6" s="67" t="s">
        <v>47</v>
      </c>
      <c r="N6" s="8" t="s">
        <v>85</v>
      </c>
      <c r="O6" s="68">
        <v>0</v>
      </c>
      <c r="P6" s="1" t="s">
        <v>54</v>
      </c>
      <c r="Q6" s="67" t="s">
        <v>55</v>
      </c>
      <c r="R6" s="69" t="s">
        <v>86</v>
      </c>
      <c r="S6" s="68">
        <v>0</v>
      </c>
      <c r="T6" s="1" t="s">
        <v>62</v>
      </c>
      <c r="U6" s="9" t="s">
        <v>61</v>
      </c>
      <c r="V6" s="8">
        <v>55350</v>
      </c>
      <c r="W6" s="1">
        <v>502</v>
      </c>
      <c r="X6" s="1">
        <v>69273</v>
      </c>
      <c r="Y6" s="10">
        <f aca="true" t="shared" si="1" ref="Y6:Y16">SUM(X6/V6)</f>
        <v>1.2515447154471544</v>
      </c>
      <c r="Z6" s="8">
        <v>20200</v>
      </c>
      <c r="AA6" s="1">
        <v>0</v>
      </c>
      <c r="AB6" s="19">
        <v>57217</v>
      </c>
      <c r="AC6" s="9">
        <f>SUM(AB6/Z6)</f>
        <v>2.8325247524752477</v>
      </c>
    </row>
    <row r="7" spans="1:29" s="15" customFormat="1" ht="45" customHeight="1">
      <c r="A7" s="7" t="s">
        <v>126</v>
      </c>
      <c r="B7" s="8" t="s">
        <v>127</v>
      </c>
      <c r="C7" s="19" t="s">
        <v>128</v>
      </c>
      <c r="D7" s="1" t="s">
        <v>129</v>
      </c>
      <c r="E7" s="67" t="s">
        <v>130</v>
      </c>
      <c r="F7" s="8">
        <v>10</v>
      </c>
      <c r="G7" s="1">
        <v>0.35</v>
      </c>
      <c r="H7" s="1">
        <v>5.2</v>
      </c>
      <c r="I7" s="10">
        <f t="shared" si="0"/>
        <v>0.52</v>
      </c>
      <c r="J7" s="8" t="s">
        <v>131</v>
      </c>
      <c r="K7" s="1">
        <v>0</v>
      </c>
      <c r="L7" s="1" t="s">
        <v>48</v>
      </c>
      <c r="M7" s="67" t="s">
        <v>40</v>
      </c>
      <c r="N7" s="8" t="s">
        <v>132</v>
      </c>
      <c r="O7" s="1">
        <v>0</v>
      </c>
      <c r="P7" s="1" t="s">
        <v>56</v>
      </c>
      <c r="Q7" s="67" t="s">
        <v>40</v>
      </c>
      <c r="R7" s="69" t="s">
        <v>133</v>
      </c>
      <c r="S7" s="1">
        <v>0</v>
      </c>
      <c r="T7" s="1" t="s">
        <v>63</v>
      </c>
      <c r="U7" s="67" t="s">
        <v>40</v>
      </c>
      <c r="V7" s="8">
        <v>70900</v>
      </c>
      <c r="W7" s="1">
        <v>6879</v>
      </c>
      <c r="X7" s="1">
        <v>426093</v>
      </c>
      <c r="Y7" s="10">
        <f t="shared" si="1"/>
        <v>6.009774330042313</v>
      </c>
      <c r="Z7" s="8"/>
      <c r="AA7" s="1">
        <v>0</v>
      </c>
      <c r="AB7" s="1">
        <v>2205</v>
      </c>
      <c r="AC7" s="9"/>
    </row>
    <row r="8" spans="1:29" s="15" customFormat="1" ht="45" customHeight="1">
      <c r="A8" s="7" t="s">
        <v>134</v>
      </c>
      <c r="B8" s="8" t="s">
        <v>135</v>
      </c>
      <c r="C8" s="19" t="s">
        <v>136</v>
      </c>
      <c r="D8" s="1" t="s">
        <v>137</v>
      </c>
      <c r="E8" s="67" t="s">
        <v>138</v>
      </c>
      <c r="F8" s="8">
        <v>10</v>
      </c>
      <c r="G8" s="1">
        <v>0.2</v>
      </c>
      <c r="H8" s="1">
        <v>7.2</v>
      </c>
      <c r="I8" s="10">
        <f t="shared" si="0"/>
        <v>0.72</v>
      </c>
      <c r="J8" s="8" t="s">
        <v>139</v>
      </c>
      <c r="K8" s="1" t="s">
        <v>140</v>
      </c>
      <c r="L8" s="1" t="s">
        <v>141</v>
      </c>
      <c r="M8" s="9" t="s">
        <v>40</v>
      </c>
      <c r="N8" s="8" t="s">
        <v>142</v>
      </c>
      <c r="O8" s="1" t="s">
        <v>143</v>
      </c>
      <c r="P8" s="1" t="s">
        <v>76</v>
      </c>
      <c r="Q8" s="9" t="s">
        <v>40</v>
      </c>
      <c r="R8" s="8" t="s">
        <v>144</v>
      </c>
      <c r="S8" s="1" t="s">
        <v>145</v>
      </c>
      <c r="T8" s="1" t="s">
        <v>77</v>
      </c>
      <c r="U8" s="9" t="s">
        <v>40</v>
      </c>
      <c r="V8" s="8">
        <v>22700</v>
      </c>
      <c r="W8" s="16">
        <v>2318</v>
      </c>
      <c r="X8" s="1">
        <v>27255</v>
      </c>
      <c r="Y8" s="10">
        <f t="shared" si="1"/>
        <v>1.2006607929515418</v>
      </c>
      <c r="Z8" s="8">
        <v>38100</v>
      </c>
      <c r="AA8" s="1">
        <v>5030</v>
      </c>
      <c r="AB8" s="1">
        <v>41233</v>
      </c>
      <c r="AC8" s="9">
        <f aca="true" t="shared" si="2" ref="AC8:AC16">SUM(AB8/Z8)</f>
        <v>1.0822309711286089</v>
      </c>
    </row>
    <row r="9" spans="1:29" ht="45" customHeight="1">
      <c r="A9" s="7" t="s">
        <v>0</v>
      </c>
      <c r="B9" s="8" t="s">
        <v>28</v>
      </c>
      <c r="C9" s="1" t="s">
        <v>146</v>
      </c>
      <c r="D9" s="1" t="s">
        <v>147</v>
      </c>
      <c r="E9" s="67" t="s">
        <v>148</v>
      </c>
      <c r="F9" s="8">
        <v>10.35</v>
      </c>
      <c r="G9" s="1">
        <v>0.6</v>
      </c>
      <c r="H9" s="1">
        <v>8.8</v>
      </c>
      <c r="I9" s="10">
        <f t="shared" si="0"/>
        <v>0.8502415458937199</v>
      </c>
      <c r="J9" s="8" t="s">
        <v>88</v>
      </c>
      <c r="K9" s="1" t="s">
        <v>113</v>
      </c>
      <c r="L9" s="1" t="s">
        <v>114</v>
      </c>
      <c r="M9" s="9" t="s">
        <v>61</v>
      </c>
      <c r="N9" s="8" t="s">
        <v>36</v>
      </c>
      <c r="O9" s="1" t="s">
        <v>111</v>
      </c>
      <c r="P9" s="1" t="s">
        <v>112</v>
      </c>
      <c r="Q9" s="9" t="s">
        <v>61</v>
      </c>
      <c r="R9" s="69" t="s">
        <v>89</v>
      </c>
      <c r="S9" s="1">
        <v>0</v>
      </c>
      <c r="T9" s="70" t="s">
        <v>16</v>
      </c>
      <c r="U9" s="9" t="s">
        <v>61</v>
      </c>
      <c r="V9" s="8">
        <v>14500</v>
      </c>
      <c r="W9" s="1">
        <v>0</v>
      </c>
      <c r="X9" s="27">
        <v>20333</v>
      </c>
      <c r="Y9" s="10">
        <f t="shared" si="1"/>
        <v>1.4022758620689655</v>
      </c>
      <c r="Z9" s="8">
        <v>57600</v>
      </c>
      <c r="AA9" s="1">
        <v>0</v>
      </c>
      <c r="AB9" s="19">
        <v>71230</v>
      </c>
      <c r="AC9" s="9">
        <f t="shared" si="2"/>
        <v>1.2366319444444445</v>
      </c>
    </row>
    <row r="10" spans="1:29" s="15" customFormat="1" ht="45" customHeight="1">
      <c r="A10" s="7" t="s">
        <v>37</v>
      </c>
      <c r="B10" s="8" t="s">
        <v>29</v>
      </c>
      <c r="C10" s="65" t="s">
        <v>67</v>
      </c>
      <c r="D10" s="65" t="s">
        <v>78</v>
      </c>
      <c r="E10" s="67" t="s">
        <v>125</v>
      </c>
      <c r="F10" s="8">
        <v>12</v>
      </c>
      <c r="G10" s="16">
        <v>0.4</v>
      </c>
      <c r="H10" s="16">
        <v>12.1</v>
      </c>
      <c r="I10" s="10">
        <f t="shared" si="0"/>
        <v>1.0083333333333333</v>
      </c>
      <c r="J10" s="8" t="s">
        <v>90</v>
      </c>
      <c r="K10" s="68">
        <v>0</v>
      </c>
      <c r="L10" s="1" t="s">
        <v>49</v>
      </c>
      <c r="M10" s="67" t="s">
        <v>40</v>
      </c>
      <c r="N10" s="8" t="s">
        <v>91</v>
      </c>
      <c r="O10" s="68">
        <v>0</v>
      </c>
      <c r="P10" s="68" t="s">
        <v>57</v>
      </c>
      <c r="Q10" s="67" t="s">
        <v>40</v>
      </c>
      <c r="R10" s="69" t="s">
        <v>92</v>
      </c>
      <c r="S10" s="1">
        <v>0</v>
      </c>
      <c r="T10" s="1" t="s">
        <v>64</v>
      </c>
      <c r="U10" s="67" t="s">
        <v>40</v>
      </c>
      <c r="V10" s="8">
        <v>16800</v>
      </c>
      <c r="W10" s="16">
        <v>3139</v>
      </c>
      <c r="X10" s="20">
        <v>37213</v>
      </c>
      <c r="Y10" s="10">
        <f t="shared" si="1"/>
        <v>2.215059523809524</v>
      </c>
      <c r="Z10" s="8">
        <v>32900</v>
      </c>
      <c r="AA10" s="16">
        <v>4500</v>
      </c>
      <c r="AB10" s="16">
        <v>28292</v>
      </c>
      <c r="AC10" s="9">
        <f t="shared" si="2"/>
        <v>0.8599392097264438</v>
      </c>
    </row>
    <row r="11" spans="1:29" s="15" customFormat="1" ht="45" customHeight="1">
      <c r="A11" s="7" t="s">
        <v>43</v>
      </c>
      <c r="B11" s="8" t="s">
        <v>9</v>
      </c>
      <c r="C11" s="1">
        <v>0</v>
      </c>
      <c r="D11" s="1" t="s">
        <v>68</v>
      </c>
      <c r="E11" s="67" t="s">
        <v>69</v>
      </c>
      <c r="F11" s="8">
        <v>5.36</v>
      </c>
      <c r="G11" s="16">
        <v>0.2</v>
      </c>
      <c r="H11" s="16">
        <v>4.66</v>
      </c>
      <c r="I11" s="10">
        <f t="shared" si="0"/>
        <v>0.8694029850746269</v>
      </c>
      <c r="J11" s="8" t="s">
        <v>13</v>
      </c>
      <c r="K11" s="1">
        <v>0</v>
      </c>
      <c r="L11" s="1" t="s">
        <v>50</v>
      </c>
      <c r="M11" s="67" t="s">
        <v>40</v>
      </c>
      <c r="N11" s="8" t="s">
        <v>14</v>
      </c>
      <c r="O11" s="1">
        <v>0</v>
      </c>
      <c r="P11" s="1" t="s">
        <v>58</v>
      </c>
      <c r="Q11" s="67" t="s">
        <v>40</v>
      </c>
      <c r="R11" s="69" t="s">
        <v>15</v>
      </c>
      <c r="S11" s="1">
        <v>0</v>
      </c>
      <c r="T11" s="1" t="s">
        <v>39</v>
      </c>
      <c r="U11" s="67" t="s">
        <v>40</v>
      </c>
      <c r="V11" s="8">
        <v>44800</v>
      </c>
      <c r="W11" s="16">
        <v>2789</v>
      </c>
      <c r="X11" s="29">
        <v>143215</v>
      </c>
      <c r="Y11" s="10">
        <f t="shared" si="1"/>
        <v>3.196763392857143</v>
      </c>
      <c r="Z11" s="8">
        <v>11500</v>
      </c>
      <c r="AA11" s="30">
        <v>2844</v>
      </c>
      <c r="AB11" s="31">
        <v>43759</v>
      </c>
      <c r="AC11" s="9">
        <f t="shared" si="2"/>
        <v>3.8051304347826087</v>
      </c>
    </row>
    <row r="12" spans="1:29" s="15" customFormat="1" ht="45" customHeight="1">
      <c r="A12" s="7" t="s">
        <v>1</v>
      </c>
      <c r="B12" s="8" t="s">
        <v>30</v>
      </c>
      <c r="C12" s="65">
        <v>0</v>
      </c>
      <c r="D12" s="16" t="s">
        <v>44</v>
      </c>
      <c r="E12" s="71" t="s">
        <v>45</v>
      </c>
      <c r="F12" s="8">
        <v>2.1</v>
      </c>
      <c r="G12" s="16">
        <v>0</v>
      </c>
      <c r="H12" s="16">
        <v>2.1</v>
      </c>
      <c r="I12" s="10">
        <f t="shared" si="0"/>
        <v>1</v>
      </c>
      <c r="J12" s="8" t="s">
        <v>93</v>
      </c>
      <c r="K12" s="68">
        <v>0</v>
      </c>
      <c r="L12" s="1" t="s">
        <v>51</v>
      </c>
      <c r="M12" s="9" t="s">
        <v>52</v>
      </c>
      <c r="N12" s="8" t="s">
        <v>94</v>
      </c>
      <c r="O12" s="68">
        <v>0</v>
      </c>
      <c r="P12" s="1" t="s">
        <v>59</v>
      </c>
      <c r="Q12" s="9" t="s">
        <v>52</v>
      </c>
      <c r="R12" s="69" t="s">
        <v>95</v>
      </c>
      <c r="S12" s="68">
        <v>0</v>
      </c>
      <c r="T12" s="68" t="s">
        <v>65</v>
      </c>
      <c r="U12" s="9" t="s">
        <v>52</v>
      </c>
      <c r="V12" s="8">
        <v>2650</v>
      </c>
      <c r="W12" s="1">
        <v>0</v>
      </c>
      <c r="X12" s="1">
        <v>7233</v>
      </c>
      <c r="Y12" s="10">
        <f t="shared" si="1"/>
        <v>2.729433962264151</v>
      </c>
      <c r="Z12" s="8">
        <v>1500</v>
      </c>
      <c r="AA12" s="1">
        <v>0</v>
      </c>
      <c r="AB12" s="19">
        <v>1786</v>
      </c>
      <c r="AC12" s="9">
        <f t="shared" si="2"/>
        <v>1.1906666666666668</v>
      </c>
    </row>
    <row r="13" spans="1:29" s="15" customFormat="1" ht="45" customHeight="1">
      <c r="A13" s="7" t="s">
        <v>41</v>
      </c>
      <c r="B13" s="8" t="s">
        <v>42</v>
      </c>
      <c r="C13" s="19" t="s">
        <v>149</v>
      </c>
      <c r="D13" s="19" t="s">
        <v>150</v>
      </c>
      <c r="E13" s="9" t="s">
        <v>151</v>
      </c>
      <c r="F13" s="8">
        <v>4.031</v>
      </c>
      <c r="G13" s="16">
        <v>0.06</v>
      </c>
      <c r="H13" s="16">
        <v>2.96</v>
      </c>
      <c r="I13" s="10">
        <f t="shared" si="0"/>
        <v>0.7343091044405855</v>
      </c>
      <c r="J13" s="8" t="s">
        <v>96</v>
      </c>
      <c r="K13" s="16">
        <v>0</v>
      </c>
      <c r="L13" s="16" t="s">
        <v>70</v>
      </c>
      <c r="M13" s="72" t="s">
        <v>61</v>
      </c>
      <c r="N13" s="8" t="s">
        <v>97</v>
      </c>
      <c r="O13" s="73">
        <v>0</v>
      </c>
      <c r="P13" s="73" t="s">
        <v>60</v>
      </c>
      <c r="Q13" s="9" t="s">
        <v>52</v>
      </c>
      <c r="R13" s="69" t="s">
        <v>98</v>
      </c>
      <c r="S13" s="16">
        <v>0</v>
      </c>
      <c r="T13" s="73" t="s">
        <v>75</v>
      </c>
      <c r="U13" s="72" t="s">
        <v>61</v>
      </c>
      <c r="V13" s="8">
        <v>18700</v>
      </c>
      <c r="W13" s="16">
        <v>0</v>
      </c>
      <c r="X13" s="20">
        <v>23061</v>
      </c>
      <c r="Y13" s="10">
        <f t="shared" si="1"/>
        <v>1.2332085561497326</v>
      </c>
      <c r="Z13" s="8">
        <v>21700</v>
      </c>
      <c r="AA13" s="16">
        <v>0</v>
      </c>
      <c r="AB13" s="32">
        <v>26014</v>
      </c>
      <c r="AC13" s="9">
        <f t="shared" si="2"/>
        <v>1.1988018433179723</v>
      </c>
    </row>
    <row r="14" spans="1:29" s="15" customFormat="1" ht="45" customHeight="1">
      <c r="A14" s="7" t="s">
        <v>38</v>
      </c>
      <c r="B14" s="8" t="s">
        <v>31</v>
      </c>
      <c r="C14" s="19">
        <v>0</v>
      </c>
      <c r="D14" s="1" t="s">
        <v>71</v>
      </c>
      <c r="E14" s="71" t="s">
        <v>72</v>
      </c>
      <c r="F14" s="8">
        <v>3.5</v>
      </c>
      <c r="G14" s="1">
        <v>0</v>
      </c>
      <c r="H14" s="1">
        <v>1.7</v>
      </c>
      <c r="I14" s="10">
        <f t="shared" si="0"/>
        <v>0.4857142857142857</v>
      </c>
      <c r="J14" s="8" t="s">
        <v>99</v>
      </c>
      <c r="K14" s="68">
        <v>0</v>
      </c>
      <c r="L14" s="68" t="s">
        <v>73</v>
      </c>
      <c r="M14" s="72" t="s">
        <v>61</v>
      </c>
      <c r="N14" s="8" t="s">
        <v>100</v>
      </c>
      <c r="O14" s="68">
        <v>0</v>
      </c>
      <c r="P14" s="68" t="s">
        <v>74</v>
      </c>
      <c r="Q14" s="9" t="s">
        <v>52</v>
      </c>
      <c r="R14" s="69" t="s">
        <v>101</v>
      </c>
      <c r="S14" s="68">
        <v>0</v>
      </c>
      <c r="T14" s="68" t="s">
        <v>66</v>
      </c>
      <c r="U14" s="9" t="s">
        <v>52</v>
      </c>
      <c r="V14" s="8">
        <v>7900</v>
      </c>
      <c r="W14" s="1">
        <v>181</v>
      </c>
      <c r="X14" s="27">
        <v>10577</v>
      </c>
      <c r="Y14" s="10">
        <f t="shared" si="1"/>
        <v>1.3388607594936708</v>
      </c>
      <c r="Z14" s="8">
        <v>24000</v>
      </c>
      <c r="AA14" s="33">
        <v>0</v>
      </c>
      <c r="AB14" s="19">
        <v>25184</v>
      </c>
      <c r="AC14" s="9">
        <f t="shared" si="2"/>
        <v>1.0493333333333332</v>
      </c>
    </row>
    <row r="15" spans="1:29" ht="42" customHeight="1">
      <c r="A15" s="34" t="s">
        <v>3</v>
      </c>
      <c r="B15" s="8"/>
      <c r="C15" s="1"/>
      <c r="D15" s="1"/>
      <c r="E15" s="67"/>
      <c r="F15" s="8">
        <v>5.99</v>
      </c>
      <c r="G15" s="16">
        <v>0.1</v>
      </c>
      <c r="H15" s="16">
        <v>0.1</v>
      </c>
      <c r="I15" s="10">
        <f t="shared" si="0"/>
        <v>0.01669449081803005</v>
      </c>
      <c r="J15" s="8" t="s">
        <v>102</v>
      </c>
      <c r="K15" s="1">
        <v>0</v>
      </c>
      <c r="L15" s="1" t="s">
        <v>53</v>
      </c>
      <c r="M15" s="9" t="s">
        <v>18</v>
      </c>
      <c r="N15" s="8" t="s">
        <v>103</v>
      </c>
      <c r="O15" s="74">
        <v>0</v>
      </c>
      <c r="P15" s="1">
        <v>0</v>
      </c>
      <c r="Q15" s="9">
        <v>0</v>
      </c>
      <c r="R15" s="69" t="s">
        <v>104</v>
      </c>
      <c r="S15" s="68">
        <v>0</v>
      </c>
      <c r="T15" s="75" t="s">
        <v>17</v>
      </c>
      <c r="U15" s="67" t="s">
        <v>40</v>
      </c>
      <c r="V15" s="8"/>
      <c r="W15" s="1"/>
      <c r="X15" s="1"/>
      <c r="Y15" s="10"/>
      <c r="Z15" s="8"/>
      <c r="AA15" s="1"/>
      <c r="AB15" s="1"/>
      <c r="AC15" s="9"/>
    </row>
    <row r="16" spans="1:29" ht="37.5" customHeight="1" thickBot="1">
      <c r="A16" s="11" t="s">
        <v>2</v>
      </c>
      <c r="B16" s="12" t="s">
        <v>32</v>
      </c>
      <c r="C16" s="13" t="s">
        <v>152</v>
      </c>
      <c r="D16" s="13" t="s">
        <v>153</v>
      </c>
      <c r="E16" s="76" t="s">
        <v>154</v>
      </c>
      <c r="F16" s="12">
        <v>90</v>
      </c>
      <c r="G16" s="13">
        <f>SUM(G5:G15)</f>
        <v>2.7600000000000002</v>
      </c>
      <c r="H16" s="13">
        <f>SUM(H5:H15)</f>
        <v>67.93</v>
      </c>
      <c r="I16" s="22">
        <f t="shared" si="0"/>
        <v>0.7547777777777779</v>
      </c>
      <c r="J16" s="12" t="s">
        <v>105</v>
      </c>
      <c r="K16" s="13" t="s">
        <v>106</v>
      </c>
      <c r="L16" s="13" t="s">
        <v>117</v>
      </c>
      <c r="M16" s="76" t="s">
        <v>155</v>
      </c>
      <c r="N16" s="12" t="s">
        <v>107</v>
      </c>
      <c r="O16" s="13" t="s">
        <v>110</v>
      </c>
      <c r="P16" s="13" t="s">
        <v>115</v>
      </c>
      <c r="Q16" s="76" t="s">
        <v>116</v>
      </c>
      <c r="R16" s="77" t="s">
        <v>108</v>
      </c>
      <c r="S16" s="13" t="s">
        <v>87</v>
      </c>
      <c r="T16" s="13" t="s">
        <v>109</v>
      </c>
      <c r="U16" s="76" t="s">
        <v>40</v>
      </c>
      <c r="V16" s="12">
        <f>SUM(V5:V15)</f>
        <v>257800</v>
      </c>
      <c r="W16" s="13">
        <f>SUM(W5:W15)</f>
        <v>15808</v>
      </c>
      <c r="X16" s="13">
        <f>SUM(X5:X15)</f>
        <v>767127</v>
      </c>
      <c r="Y16" s="22">
        <f t="shared" si="1"/>
        <v>2.97566718386346</v>
      </c>
      <c r="Z16" s="12">
        <f>SUM(Z5:Z15)</f>
        <v>207500</v>
      </c>
      <c r="AA16" s="13">
        <f>SUM(AA5:AA15)</f>
        <v>13884</v>
      </c>
      <c r="AB16" s="13">
        <f>SUM(AB5:AB15)</f>
        <v>298430</v>
      </c>
      <c r="AC16" s="21">
        <f t="shared" si="2"/>
        <v>1.4382168674698794</v>
      </c>
    </row>
    <row r="17" spans="1:29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</sheetData>
  <sheetProtection/>
  <mergeCells count="7">
    <mergeCell ref="Z2:AC3"/>
    <mergeCell ref="A1:AC1"/>
    <mergeCell ref="A2:A4"/>
    <mergeCell ref="B2:E3"/>
    <mergeCell ref="F2:I3"/>
    <mergeCell ref="V2:Y3"/>
    <mergeCell ref="J2:U3"/>
  </mergeCells>
  <printOptions/>
  <pageMargins left="0.3937007874015748" right="0.24" top="0.43" bottom="0.5118110236220472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2014-06-20T08:43:50Z</cp:lastPrinted>
  <dcterms:created xsi:type="dcterms:W3CDTF">1996-12-17T01:32:42Z</dcterms:created>
  <dcterms:modified xsi:type="dcterms:W3CDTF">2014-06-27T09:51:56Z</dcterms:modified>
  <cp:category/>
  <cp:version/>
  <cp:contentType/>
  <cp:contentStatus/>
</cp:coreProperties>
</file>