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公益林资金发放\2024年公益林补偿发放\网络公示\集体\"/>
    </mc:Choice>
  </mc:AlternateContent>
  <bookViews>
    <workbookView xWindow="0" yWindow="0" windowWidth="18345" windowHeight="17655"/>
  </bookViews>
  <sheets>
    <sheet name="集体部分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72" i="3" l="1"/>
  <c r="G71" i="3"/>
  <c r="G70" i="3"/>
  <c r="G69" i="3"/>
  <c r="G68" i="3"/>
  <c r="E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E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3" i="3"/>
  <c r="G12" i="3"/>
  <c r="G11" i="3"/>
  <c r="G10" i="3"/>
  <c r="G9" i="3"/>
  <c r="G8" i="3"/>
  <c r="G7" i="3"/>
  <c r="G6" i="3"/>
  <c r="G5" i="3"/>
  <c r="E4" i="3"/>
  <c r="G4" i="3" s="1"/>
  <c r="G72" i="3" l="1"/>
  <c r="G67" i="3"/>
  <c r="G47" i="3"/>
  <c r="E73" i="3"/>
  <c r="G3" i="3"/>
  <c r="G14" i="3" s="1"/>
  <c r="G73" i="3" l="1"/>
</calcChain>
</file>

<file path=xl/sharedStrings.xml><?xml version="1.0" encoding="utf-8"?>
<sst xmlns="http://schemas.openxmlformats.org/spreadsheetml/2006/main" count="159" uniqueCount="84">
  <si>
    <r>
      <rPr>
        <b/>
        <sz val="11"/>
        <rFont val="宋体"/>
        <family val="3"/>
        <charset val="134"/>
      </rPr>
      <t>编码</t>
    </r>
    <phoneticPr fontId="9" type="noConversion"/>
  </si>
  <si>
    <r>
      <rPr>
        <b/>
        <sz val="11"/>
        <rFont val="宋体"/>
        <family val="3"/>
        <charset val="134"/>
      </rPr>
      <t>乡镇</t>
    </r>
    <phoneticPr fontId="9" type="noConversion"/>
  </si>
  <si>
    <r>
      <rPr>
        <b/>
        <sz val="11"/>
        <rFont val="宋体"/>
        <family val="3"/>
        <charset val="134"/>
      </rPr>
      <t>行政村</t>
    </r>
    <phoneticPr fontId="9" type="noConversion"/>
  </si>
  <si>
    <r>
      <rPr>
        <b/>
        <sz val="11"/>
        <rFont val="宋体"/>
        <family val="3"/>
        <charset val="134"/>
      </rPr>
      <t>生产队</t>
    </r>
    <phoneticPr fontId="9" type="noConversion"/>
  </si>
  <si>
    <r>
      <rPr>
        <b/>
        <sz val="11"/>
        <rFont val="宋体"/>
        <family val="3"/>
        <charset val="134"/>
      </rPr>
      <t>界定面积</t>
    </r>
    <phoneticPr fontId="9" type="noConversion"/>
  </si>
  <si>
    <r>
      <rPr>
        <b/>
        <sz val="11"/>
        <rFont val="宋体"/>
        <family val="3"/>
        <charset val="134"/>
      </rPr>
      <t>补偿标准（元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亩）</t>
    </r>
    <phoneticPr fontId="9" type="noConversion"/>
  </si>
  <si>
    <r>
      <rPr>
        <b/>
        <sz val="11"/>
        <rFont val="宋体"/>
        <family val="3"/>
        <charset val="134"/>
      </rPr>
      <t>补偿金额</t>
    </r>
    <phoneticPr fontId="9" type="noConversion"/>
  </si>
  <si>
    <r>
      <rPr>
        <sz val="11"/>
        <rFont val="宋体"/>
        <family val="3"/>
        <charset val="134"/>
      </rPr>
      <t>妙西镇</t>
    </r>
    <phoneticPr fontId="9" type="noConversion"/>
  </si>
  <si>
    <r>
      <rPr>
        <sz val="11"/>
        <color indexed="8"/>
        <rFont val="等线"/>
        <charset val="134"/>
      </rPr>
      <t>稍康村</t>
    </r>
  </si>
  <si>
    <r>
      <rPr>
        <sz val="11"/>
        <color indexed="8"/>
        <rFont val="等线"/>
        <charset val="134"/>
      </rPr>
      <t>妙山村</t>
    </r>
  </si>
  <si>
    <r>
      <rPr>
        <sz val="11"/>
        <color indexed="8"/>
        <rFont val="等线"/>
        <charset val="134"/>
      </rPr>
      <t>妙西村</t>
    </r>
  </si>
  <si>
    <r>
      <rPr>
        <sz val="11"/>
        <color indexed="8"/>
        <rFont val="等线"/>
        <charset val="134"/>
      </rPr>
      <t>渡善村</t>
    </r>
  </si>
  <si>
    <r>
      <rPr>
        <sz val="11"/>
        <color indexed="8"/>
        <rFont val="等线"/>
        <charset val="134"/>
      </rPr>
      <t>后沈埠村</t>
    </r>
  </si>
  <si>
    <r>
      <rPr>
        <sz val="11"/>
        <color indexed="8"/>
        <rFont val="等线"/>
        <charset val="134"/>
      </rPr>
      <t>王村村</t>
    </r>
  </si>
  <si>
    <r>
      <rPr>
        <sz val="11"/>
        <color indexed="8"/>
        <rFont val="等线"/>
        <charset val="134"/>
      </rPr>
      <t>楂树坞村</t>
    </r>
  </si>
  <si>
    <r>
      <rPr>
        <sz val="11"/>
        <color indexed="8"/>
        <rFont val="等线"/>
        <charset val="134"/>
      </rPr>
      <t>潘村村</t>
    </r>
  </si>
  <si>
    <r>
      <rPr>
        <sz val="11"/>
        <color indexed="8"/>
        <rFont val="等线"/>
        <charset val="134"/>
      </rPr>
      <t>肇村村</t>
    </r>
  </si>
  <si>
    <r>
      <rPr>
        <sz val="11"/>
        <color indexed="8"/>
        <rFont val="等线"/>
        <charset val="134"/>
      </rPr>
      <t>五星村</t>
    </r>
  </si>
  <si>
    <r>
      <rPr>
        <sz val="11"/>
        <color indexed="8"/>
        <rFont val="等线"/>
        <charset val="134"/>
      </rPr>
      <t>镇林场</t>
    </r>
  </si>
  <si>
    <r>
      <rPr>
        <b/>
        <sz val="11"/>
        <rFont val="宋体"/>
        <family val="3"/>
        <charset val="134"/>
      </rPr>
      <t>妙西镇汇总</t>
    </r>
    <phoneticPr fontId="9" type="noConversion"/>
  </si>
  <si>
    <r>
      <rPr>
        <sz val="11"/>
        <rFont val="宋体"/>
        <family val="3"/>
        <charset val="134"/>
      </rPr>
      <t>埭溪镇</t>
    </r>
    <phoneticPr fontId="9" type="noConversion"/>
  </si>
  <si>
    <r>
      <rPr>
        <sz val="11"/>
        <rFont val="宋体"/>
        <family val="3"/>
        <charset val="134"/>
      </rPr>
      <t>联山村</t>
    </r>
  </si>
  <si>
    <r>
      <rPr>
        <sz val="11"/>
        <rFont val="宋体"/>
        <family val="3"/>
        <charset val="134"/>
      </rPr>
      <t>上强村</t>
    </r>
  </si>
  <si>
    <r>
      <rPr>
        <sz val="11"/>
        <rFont val="宋体"/>
        <family val="3"/>
        <charset val="134"/>
      </rPr>
      <t>埭溪镇</t>
    </r>
    <phoneticPr fontId="9" type="noConversion"/>
  </si>
  <si>
    <r>
      <rPr>
        <sz val="11"/>
        <rFont val="宋体"/>
        <family val="3"/>
        <charset val="134"/>
      </rPr>
      <t>余山村</t>
    </r>
  </si>
  <si>
    <r>
      <rPr>
        <sz val="11"/>
        <rFont val="宋体"/>
        <family val="3"/>
        <charset val="134"/>
      </rPr>
      <t>五石坞</t>
    </r>
  </si>
  <si>
    <r>
      <rPr>
        <sz val="11"/>
        <rFont val="宋体"/>
        <family val="3"/>
        <charset val="134"/>
      </rPr>
      <t>盛家坞村</t>
    </r>
  </si>
  <si>
    <r>
      <rPr>
        <sz val="11"/>
        <rFont val="宋体"/>
        <family val="3"/>
        <charset val="134"/>
      </rPr>
      <t>太平桥村</t>
    </r>
  </si>
  <si>
    <r>
      <rPr>
        <sz val="11"/>
        <rFont val="宋体"/>
        <family val="3"/>
        <charset val="134"/>
      </rPr>
      <t>庄上村</t>
    </r>
  </si>
  <si>
    <t>上方</t>
  </si>
  <si>
    <t>钱坞</t>
  </si>
  <si>
    <t>佃坞</t>
  </si>
  <si>
    <r>
      <rPr>
        <sz val="11"/>
        <rFont val="宋体"/>
        <family val="3"/>
        <charset val="134"/>
      </rPr>
      <t>大冲村</t>
    </r>
  </si>
  <si>
    <t>贯边村</t>
    <phoneticPr fontId="17" type="noConversion"/>
  </si>
  <si>
    <r>
      <rPr>
        <sz val="12"/>
        <rFont val="仿宋"/>
        <family val="3"/>
        <charset val="134"/>
      </rPr>
      <t>村集体</t>
    </r>
  </si>
  <si>
    <r>
      <t>1</t>
    </r>
    <r>
      <rPr>
        <sz val="12"/>
        <rFont val="仿宋"/>
        <family val="3"/>
        <charset val="134"/>
      </rPr>
      <t>组</t>
    </r>
  </si>
  <si>
    <r>
      <t>2</t>
    </r>
    <r>
      <rPr>
        <sz val="12"/>
        <rFont val="仿宋"/>
        <family val="3"/>
        <charset val="134"/>
      </rPr>
      <t>组</t>
    </r>
  </si>
  <si>
    <r>
      <t>3</t>
    </r>
    <r>
      <rPr>
        <sz val="12"/>
        <rFont val="仿宋"/>
        <family val="3"/>
        <charset val="134"/>
      </rPr>
      <t>组</t>
    </r>
  </si>
  <si>
    <r>
      <t>4</t>
    </r>
    <r>
      <rPr>
        <sz val="12"/>
        <rFont val="仿宋"/>
        <family val="3"/>
        <charset val="134"/>
      </rPr>
      <t>组</t>
    </r>
  </si>
  <si>
    <r>
      <t>5</t>
    </r>
    <r>
      <rPr>
        <sz val="12"/>
        <rFont val="仿宋"/>
        <family val="3"/>
        <charset val="134"/>
      </rPr>
      <t>、</t>
    </r>
    <r>
      <rPr>
        <sz val="12"/>
        <rFont val="Times New Roman"/>
        <family val="1"/>
      </rPr>
      <t>8</t>
    </r>
    <r>
      <rPr>
        <sz val="12"/>
        <rFont val="仿宋"/>
        <family val="3"/>
        <charset val="134"/>
      </rPr>
      <t>组</t>
    </r>
  </si>
  <si>
    <r>
      <t>6</t>
    </r>
    <r>
      <rPr>
        <sz val="12"/>
        <rFont val="仿宋"/>
        <family val="3"/>
        <charset val="134"/>
      </rPr>
      <t>组</t>
    </r>
  </si>
  <si>
    <r>
      <t>7</t>
    </r>
    <r>
      <rPr>
        <sz val="12"/>
        <rFont val="仿宋"/>
        <family val="3"/>
        <charset val="134"/>
      </rPr>
      <t>组</t>
    </r>
  </si>
  <si>
    <r>
      <t>4</t>
    </r>
    <r>
      <rPr>
        <sz val="12"/>
        <rFont val="仿宋"/>
        <family val="3"/>
        <charset val="134"/>
      </rPr>
      <t>、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组</t>
    </r>
  </si>
  <si>
    <r>
      <rPr>
        <sz val="11"/>
        <rFont val="宋体"/>
        <family val="3"/>
        <charset val="134"/>
      </rPr>
      <t>山背村</t>
    </r>
  </si>
  <si>
    <r>
      <rPr>
        <sz val="11"/>
        <rFont val="宋体"/>
        <family val="3"/>
        <charset val="134"/>
      </rPr>
      <t>乔溪村</t>
    </r>
  </si>
  <si>
    <r>
      <rPr>
        <sz val="11"/>
        <rFont val="宋体"/>
        <family val="3"/>
        <charset val="134"/>
      </rPr>
      <t>红旗村</t>
    </r>
  </si>
  <si>
    <t>镇水</t>
  </si>
  <si>
    <t>石郎</t>
  </si>
  <si>
    <t>南坞</t>
  </si>
  <si>
    <t>大城</t>
  </si>
  <si>
    <r>
      <rPr>
        <sz val="11"/>
        <rFont val="宋体"/>
        <family val="3"/>
        <charset val="134"/>
      </rPr>
      <t>月映桥村</t>
    </r>
  </si>
  <si>
    <r>
      <rPr>
        <sz val="11"/>
        <rFont val="宋体"/>
        <family val="3"/>
        <charset val="134"/>
      </rPr>
      <t>官泽村</t>
    </r>
  </si>
  <si>
    <r>
      <rPr>
        <sz val="11"/>
        <rFont val="宋体"/>
        <family val="3"/>
        <charset val="134"/>
      </rPr>
      <t>小羊山村</t>
    </r>
  </si>
  <si>
    <t>莫家栅村</t>
    <phoneticPr fontId="17" type="noConversion"/>
  </si>
  <si>
    <t>茅坞村</t>
    <phoneticPr fontId="17" type="noConversion"/>
  </si>
  <si>
    <r>
      <rPr>
        <sz val="11"/>
        <rFont val="宋体"/>
        <family val="3"/>
        <charset val="134"/>
      </rPr>
      <t>东红村</t>
    </r>
  </si>
  <si>
    <t>镇林场</t>
    <phoneticPr fontId="17" type="noConversion"/>
  </si>
  <si>
    <r>
      <rPr>
        <b/>
        <sz val="11"/>
        <rFont val="宋体"/>
        <family val="3"/>
        <charset val="134"/>
      </rPr>
      <t>埭溪镇汇总</t>
    </r>
    <phoneticPr fontId="9" type="noConversion"/>
  </si>
  <si>
    <r>
      <rPr>
        <sz val="11"/>
        <rFont val="宋体"/>
        <family val="3"/>
        <charset val="134"/>
      </rPr>
      <t>道场乡</t>
    </r>
    <phoneticPr fontId="9" type="noConversion"/>
  </si>
  <si>
    <r>
      <rPr>
        <sz val="11"/>
        <rFont val="宋体"/>
        <family val="3"/>
        <charset val="134"/>
      </rPr>
      <t>城南村</t>
    </r>
    <phoneticPr fontId="9" type="noConversion"/>
  </si>
  <si>
    <r>
      <rPr>
        <sz val="11"/>
        <rFont val="宋体"/>
        <family val="3"/>
        <charset val="134"/>
      </rPr>
      <t>南墩村</t>
    </r>
    <phoneticPr fontId="9" type="noConversion"/>
  </si>
  <si>
    <r>
      <rPr>
        <sz val="11"/>
        <rFont val="宋体"/>
        <family val="3"/>
        <charset val="134"/>
      </rPr>
      <t>道场浜村</t>
    </r>
    <phoneticPr fontId="9" type="noConversion"/>
  </si>
  <si>
    <r>
      <rPr>
        <sz val="11"/>
        <rFont val="宋体"/>
        <family val="3"/>
        <charset val="134"/>
      </rPr>
      <t>护塔岭</t>
    </r>
    <phoneticPr fontId="9" type="noConversion"/>
  </si>
  <si>
    <r>
      <rPr>
        <sz val="11"/>
        <rFont val="宋体"/>
        <family val="3"/>
        <charset val="134"/>
      </rPr>
      <t>道场浜</t>
    </r>
  </si>
  <si>
    <r>
      <rPr>
        <sz val="11"/>
        <rFont val="宋体"/>
        <family val="3"/>
        <charset val="134"/>
      </rPr>
      <t>泉科</t>
    </r>
    <phoneticPr fontId="9" type="noConversion"/>
  </si>
  <si>
    <r>
      <rPr>
        <sz val="11"/>
        <rFont val="宋体"/>
        <family val="3"/>
        <charset val="134"/>
      </rPr>
      <t>钱山下村</t>
    </r>
    <phoneticPr fontId="9" type="noConversion"/>
  </si>
  <si>
    <r>
      <rPr>
        <sz val="11"/>
        <rFont val="宋体"/>
        <family val="3"/>
        <charset val="134"/>
      </rPr>
      <t>菰城村</t>
    </r>
    <phoneticPr fontId="9" type="noConversion"/>
  </si>
  <si>
    <r>
      <rPr>
        <sz val="11"/>
        <rFont val="宋体"/>
        <family val="3"/>
        <charset val="134"/>
      </rPr>
      <t>红里山村</t>
    </r>
    <phoneticPr fontId="9" type="noConversion"/>
  </si>
  <si>
    <r>
      <rPr>
        <sz val="11"/>
        <rFont val="宋体"/>
        <family val="3"/>
        <charset val="134"/>
      </rPr>
      <t>施家桥</t>
    </r>
    <phoneticPr fontId="9" type="noConversion"/>
  </si>
  <si>
    <t>林场</t>
    <phoneticPr fontId="17" type="noConversion"/>
  </si>
  <si>
    <r>
      <t>7</t>
    </r>
    <r>
      <rPr>
        <sz val="11"/>
        <rFont val="宋体"/>
        <family val="3"/>
        <charset val="134"/>
      </rPr>
      <t>队</t>
    </r>
    <phoneticPr fontId="9" type="noConversion"/>
  </si>
  <si>
    <r>
      <t>8</t>
    </r>
    <r>
      <rPr>
        <sz val="11"/>
        <rFont val="宋体"/>
        <family val="3"/>
        <charset val="134"/>
      </rPr>
      <t>队</t>
    </r>
    <phoneticPr fontId="9" type="noConversion"/>
  </si>
  <si>
    <r>
      <t>10</t>
    </r>
    <r>
      <rPr>
        <sz val="11"/>
        <rFont val="宋体"/>
        <family val="3"/>
        <charset val="134"/>
      </rPr>
      <t>队</t>
    </r>
    <phoneticPr fontId="9" type="noConversion"/>
  </si>
  <si>
    <r>
      <t>5-6</t>
    </r>
    <r>
      <rPr>
        <sz val="11"/>
        <rFont val="宋体"/>
        <family val="3"/>
        <charset val="134"/>
      </rPr>
      <t>队</t>
    </r>
    <phoneticPr fontId="9" type="noConversion"/>
  </si>
  <si>
    <r>
      <t>9</t>
    </r>
    <r>
      <rPr>
        <sz val="11"/>
        <rFont val="宋体"/>
        <family val="3"/>
        <charset val="134"/>
      </rPr>
      <t>队</t>
    </r>
    <phoneticPr fontId="9" type="noConversion"/>
  </si>
  <si>
    <r>
      <rPr>
        <b/>
        <sz val="11"/>
        <rFont val="宋体"/>
        <family val="3"/>
        <charset val="134"/>
      </rPr>
      <t>道场乡汇总</t>
    </r>
    <phoneticPr fontId="9" type="noConversion"/>
  </si>
  <si>
    <r>
      <rPr>
        <sz val="11"/>
        <rFont val="宋体"/>
        <family val="3"/>
        <charset val="134"/>
      </rPr>
      <t>东林镇</t>
    </r>
    <phoneticPr fontId="9" type="noConversion"/>
  </si>
  <si>
    <r>
      <rPr>
        <sz val="11"/>
        <rFont val="宋体"/>
        <family val="3"/>
        <charset val="134"/>
      </rPr>
      <t>南山村</t>
    </r>
    <phoneticPr fontId="9" type="noConversion"/>
  </si>
  <si>
    <r>
      <rPr>
        <sz val="11"/>
        <rFont val="宋体"/>
        <family val="3"/>
        <charset val="134"/>
      </rPr>
      <t>青联村</t>
    </r>
    <phoneticPr fontId="9" type="noConversion"/>
  </si>
  <si>
    <r>
      <rPr>
        <sz val="11"/>
        <rFont val="宋体"/>
        <family val="3"/>
        <charset val="134"/>
      </rPr>
      <t>青山村</t>
    </r>
    <phoneticPr fontId="9" type="noConversion"/>
  </si>
  <si>
    <r>
      <rPr>
        <sz val="11"/>
        <rFont val="宋体"/>
        <family val="3"/>
        <charset val="134"/>
      </rPr>
      <t>三合村</t>
    </r>
    <phoneticPr fontId="9" type="noConversion"/>
  </si>
  <si>
    <r>
      <rPr>
        <b/>
        <sz val="11"/>
        <rFont val="宋体"/>
        <family val="3"/>
        <charset val="134"/>
      </rPr>
      <t>东林镇汇总</t>
    </r>
    <phoneticPr fontId="9" type="noConversion"/>
  </si>
  <si>
    <r>
      <rPr>
        <b/>
        <sz val="14"/>
        <rFont val="宋体"/>
        <family val="3"/>
        <charset val="134"/>
      </rPr>
      <t>汇总</t>
    </r>
    <phoneticPr fontId="9" type="noConversion"/>
  </si>
  <si>
    <r>
      <t>2024</t>
    </r>
    <r>
      <rPr>
        <b/>
        <sz val="16"/>
        <rFont val="宋体"/>
        <family val="3"/>
        <charset val="134"/>
      </rPr>
      <t>年度吴兴区森林生态效益补偿金发放清册（集体部分）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</si>
</sst>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24">
    <font>
      <sz val="10"/>
      <name val="Arial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等线"/>
      <charset val="134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等线"/>
      <charset val="134"/>
    </font>
    <font>
      <b/>
      <sz val="11"/>
      <color theme="1"/>
      <name val="Times New Roman"/>
      <family val="1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仿宋"/>
      <family val="3"/>
      <charset val="134"/>
    </font>
    <font>
      <sz val="10"/>
      <color indexed="63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7" fillId="0" borderId="0"/>
    <xf numFmtId="0" fontId="16" fillId="0" borderId="0"/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68">
    <xf numFmtId="0" fontId="0" fillId="0" borderId="0" xfId="0"/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7" fontId="2" fillId="0" borderId="23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77" fontId="13" fillId="0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77" fontId="15" fillId="0" borderId="2" xfId="2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77" fontId="15" fillId="0" borderId="6" xfId="2" applyNumberFormat="1" applyFont="1" applyFill="1" applyBorder="1" applyAlignment="1">
      <alignment horizontal="center" vertical="center"/>
    </xf>
    <xf numFmtId="177" fontId="15" fillId="0" borderId="6" xfId="3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177" fontId="15" fillId="0" borderId="6" xfId="5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1" fillId="0" borderId="7" xfId="0" applyNumberFormat="1" applyFont="1" applyFill="1" applyBorder="1" applyAlignment="1">
      <alignment horizontal="center" vertical="center"/>
    </xf>
    <xf numFmtId="176" fontId="21" fillId="0" borderId="8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</cellXfs>
  <cellStyles count="13">
    <cellStyle name="常规" xfId="0" builtinId="0"/>
    <cellStyle name="常规 14" xfId="11"/>
    <cellStyle name="常规 17" xfId="12"/>
    <cellStyle name="常规 2" xfId="6"/>
    <cellStyle name="常规 2 2" xfId="9"/>
    <cellStyle name="常规 3" xfId="3"/>
    <cellStyle name="常规 3 2" xfId="8"/>
    <cellStyle name="常规 3 3" xfId="7"/>
    <cellStyle name="常规 4" xfId="5"/>
    <cellStyle name="常规 5" xfId="10"/>
    <cellStyle name="常规_Sheet1" xfId="2"/>
    <cellStyle name="常规_Sheet2" xfId="1"/>
    <cellStyle name="常规_Sheet2 2" xfId="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40" workbookViewId="0">
      <selection activeCell="N57" sqref="N57"/>
    </sheetView>
  </sheetViews>
  <sheetFormatPr defaultRowHeight="12.75"/>
  <cols>
    <col min="5" max="5" width="13.85546875" bestFit="1" customWidth="1"/>
    <col min="6" max="6" width="21.85546875" bestFit="1" customWidth="1"/>
    <col min="7" max="7" width="17" bestFit="1" customWidth="1"/>
  </cols>
  <sheetData>
    <row r="1" spans="1:7" ht="21" thickBot="1">
      <c r="A1" s="56" t="s">
        <v>83</v>
      </c>
      <c r="B1" s="56"/>
      <c r="C1" s="56"/>
      <c r="D1" s="56"/>
      <c r="E1" s="56"/>
      <c r="F1" s="56"/>
      <c r="G1" s="56"/>
    </row>
    <row r="2" spans="1:7" ht="1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15">
      <c r="A3" s="12">
        <v>1</v>
      </c>
      <c r="B3" s="13" t="s">
        <v>7</v>
      </c>
      <c r="C3" s="14" t="s">
        <v>8</v>
      </c>
      <c r="D3" s="13"/>
      <c r="E3" s="15">
        <v>720.5</v>
      </c>
      <c r="F3" s="13">
        <v>31</v>
      </c>
      <c r="G3" s="16">
        <f>E3*F3</f>
        <v>22335.5</v>
      </c>
    </row>
    <row r="4" spans="1:7" ht="15">
      <c r="A4" s="4">
        <v>2</v>
      </c>
      <c r="B4" s="5" t="s">
        <v>7</v>
      </c>
      <c r="C4" s="17" t="s">
        <v>9</v>
      </c>
      <c r="D4" s="5"/>
      <c r="E4" s="18">
        <f>1945-56.1</f>
        <v>1888.9</v>
      </c>
      <c r="F4" s="5">
        <v>31</v>
      </c>
      <c r="G4" s="19">
        <f t="shared" ref="G4:G13" si="0">E4*F4</f>
        <v>58555.9</v>
      </c>
    </row>
    <row r="5" spans="1:7" ht="15">
      <c r="A5" s="4">
        <v>3</v>
      </c>
      <c r="B5" s="5" t="s">
        <v>7</v>
      </c>
      <c r="C5" s="17" t="s">
        <v>10</v>
      </c>
      <c r="D5" s="5"/>
      <c r="E5" s="18">
        <v>522.1</v>
      </c>
      <c r="F5" s="5">
        <v>31</v>
      </c>
      <c r="G5" s="19">
        <f t="shared" si="0"/>
        <v>16185.1</v>
      </c>
    </row>
    <row r="6" spans="1:7" ht="15">
      <c r="A6" s="4">
        <v>4</v>
      </c>
      <c r="B6" s="5" t="s">
        <v>7</v>
      </c>
      <c r="C6" s="17" t="s">
        <v>11</v>
      </c>
      <c r="D6" s="5"/>
      <c r="E6" s="18">
        <v>1138.8</v>
      </c>
      <c r="F6" s="5">
        <v>31</v>
      </c>
      <c r="G6" s="19">
        <f t="shared" si="0"/>
        <v>35302.799999999996</v>
      </c>
    </row>
    <row r="7" spans="1:7" ht="15">
      <c r="A7" s="4">
        <v>5</v>
      </c>
      <c r="B7" s="5" t="s">
        <v>7</v>
      </c>
      <c r="C7" s="17" t="s">
        <v>12</v>
      </c>
      <c r="D7" s="5"/>
      <c r="E7" s="18">
        <v>362.8</v>
      </c>
      <c r="F7" s="5">
        <v>31</v>
      </c>
      <c r="G7" s="19">
        <f t="shared" si="0"/>
        <v>11246.800000000001</v>
      </c>
    </row>
    <row r="8" spans="1:7" ht="15">
      <c r="A8" s="4">
        <v>6</v>
      </c>
      <c r="B8" s="5" t="s">
        <v>7</v>
      </c>
      <c r="C8" s="17" t="s">
        <v>13</v>
      </c>
      <c r="D8" s="5"/>
      <c r="E8" s="18">
        <v>162.69999999999999</v>
      </c>
      <c r="F8" s="5">
        <v>31</v>
      </c>
      <c r="G8" s="19">
        <f t="shared" si="0"/>
        <v>5043.7</v>
      </c>
    </row>
    <row r="9" spans="1:7" ht="15">
      <c r="A9" s="4">
        <v>7</v>
      </c>
      <c r="B9" s="5" t="s">
        <v>7</v>
      </c>
      <c r="C9" s="17" t="s">
        <v>14</v>
      </c>
      <c r="D9" s="5"/>
      <c r="E9" s="18">
        <v>805.19999999999993</v>
      </c>
      <c r="F9" s="5">
        <v>31</v>
      </c>
      <c r="G9" s="19">
        <f t="shared" si="0"/>
        <v>24961.199999999997</v>
      </c>
    </row>
    <row r="10" spans="1:7" ht="15">
      <c r="A10" s="4">
        <v>8</v>
      </c>
      <c r="B10" s="5" t="s">
        <v>7</v>
      </c>
      <c r="C10" s="17" t="s">
        <v>15</v>
      </c>
      <c r="D10" s="5"/>
      <c r="E10" s="18">
        <v>1448.9</v>
      </c>
      <c r="F10" s="5">
        <v>31</v>
      </c>
      <c r="G10" s="19">
        <f t="shared" si="0"/>
        <v>44915.9</v>
      </c>
    </row>
    <row r="11" spans="1:7" ht="15">
      <c r="A11" s="4">
        <v>9</v>
      </c>
      <c r="B11" s="5" t="s">
        <v>7</v>
      </c>
      <c r="C11" s="17" t="s">
        <v>16</v>
      </c>
      <c r="D11" s="5"/>
      <c r="E11" s="18">
        <v>4124.7</v>
      </c>
      <c r="F11" s="5">
        <v>31</v>
      </c>
      <c r="G11" s="19">
        <f t="shared" si="0"/>
        <v>127865.7</v>
      </c>
    </row>
    <row r="12" spans="1:7" ht="15">
      <c r="A12" s="4">
        <v>10</v>
      </c>
      <c r="B12" s="5" t="s">
        <v>7</v>
      </c>
      <c r="C12" s="17" t="s">
        <v>17</v>
      </c>
      <c r="D12" s="5"/>
      <c r="E12" s="18">
        <v>1133.48</v>
      </c>
      <c r="F12" s="5">
        <v>31</v>
      </c>
      <c r="G12" s="19">
        <f t="shared" si="0"/>
        <v>35137.879999999997</v>
      </c>
    </row>
    <row r="13" spans="1:7" ht="15.75" thickBot="1">
      <c r="A13" s="20">
        <v>11</v>
      </c>
      <c r="B13" s="21" t="s">
        <v>7</v>
      </c>
      <c r="C13" s="22" t="s">
        <v>18</v>
      </c>
      <c r="D13" s="21"/>
      <c r="E13" s="23">
        <v>416</v>
      </c>
      <c r="F13" s="21">
        <v>31</v>
      </c>
      <c r="G13" s="24">
        <f t="shared" si="0"/>
        <v>12896</v>
      </c>
    </row>
    <row r="14" spans="1:7" ht="15" thickBot="1">
      <c r="A14" s="57" t="s">
        <v>19</v>
      </c>
      <c r="B14" s="58"/>
      <c r="C14" s="58"/>
      <c r="D14" s="25"/>
      <c r="E14" s="26">
        <f>SUM(E3:E13)</f>
        <v>12724.079999999998</v>
      </c>
      <c r="F14" s="25">
        <v>31</v>
      </c>
      <c r="G14" s="27">
        <f>SUM(G3:G13)</f>
        <v>394446.48</v>
      </c>
    </row>
    <row r="15" spans="1:7" ht="15">
      <c r="A15" s="12">
        <v>1</v>
      </c>
      <c r="B15" s="13" t="s">
        <v>20</v>
      </c>
      <c r="C15" s="28" t="s">
        <v>21</v>
      </c>
      <c r="D15" s="13"/>
      <c r="E15" s="29">
        <v>2131.7199999999998</v>
      </c>
      <c r="F15" s="13">
        <v>31</v>
      </c>
      <c r="G15" s="16">
        <f>F15*E15</f>
        <v>66083.319999999992</v>
      </c>
    </row>
    <row r="16" spans="1:7" ht="15">
      <c r="A16" s="4">
        <v>2</v>
      </c>
      <c r="B16" s="5" t="s">
        <v>20</v>
      </c>
      <c r="C16" s="30" t="s">
        <v>22</v>
      </c>
      <c r="D16" s="5"/>
      <c r="E16" s="31">
        <v>4885.2</v>
      </c>
      <c r="F16" s="5">
        <v>31</v>
      </c>
      <c r="G16" s="19">
        <f t="shared" ref="G16:G45" si="1">E16*F16</f>
        <v>151441.19999999998</v>
      </c>
    </row>
    <row r="17" spans="1:7" ht="15">
      <c r="A17" s="4">
        <v>3</v>
      </c>
      <c r="B17" s="5" t="s">
        <v>23</v>
      </c>
      <c r="C17" s="30" t="s">
        <v>24</v>
      </c>
      <c r="D17" s="5"/>
      <c r="E17" s="31">
        <v>1018.85</v>
      </c>
      <c r="F17" s="5">
        <v>31</v>
      </c>
      <c r="G17" s="19">
        <f t="shared" si="1"/>
        <v>31584.350000000002</v>
      </c>
    </row>
    <row r="18" spans="1:7" ht="15">
      <c r="A18" s="4">
        <v>4</v>
      </c>
      <c r="B18" s="5" t="s">
        <v>23</v>
      </c>
      <c r="C18" s="30" t="s">
        <v>25</v>
      </c>
      <c r="D18" s="5"/>
      <c r="E18" s="31">
        <v>126</v>
      </c>
      <c r="F18" s="5">
        <v>31</v>
      </c>
      <c r="G18" s="19">
        <f t="shared" si="1"/>
        <v>3906</v>
      </c>
    </row>
    <row r="19" spans="1:7" ht="15">
      <c r="A19" s="4">
        <v>5</v>
      </c>
      <c r="B19" s="5" t="s">
        <v>23</v>
      </c>
      <c r="C19" s="30" t="s">
        <v>26</v>
      </c>
      <c r="D19" s="5"/>
      <c r="E19" s="32">
        <v>99.9</v>
      </c>
      <c r="F19" s="5">
        <v>31</v>
      </c>
      <c r="G19" s="19">
        <f t="shared" si="1"/>
        <v>3096.9</v>
      </c>
    </row>
    <row r="20" spans="1:7" ht="15">
      <c r="A20" s="4">
        <v>6</v>
      </c>
      <c r="B20" s="5" t="s">
        <v>23</v>
      </c>
      <c r="C20" s="30" t="s">
        <v>27</v>
      </c>
      <c r="D20" s="5"/>
      <c r="E20" s="32">
        <v>225.3</v>
      </c>
      <c r="F20" s="5">
        <v>31</v>
      </c>
      <c r="G20" s="19">
        <f t="shared" si="1"/>
        <v>6984.3</v>
      </c>
    </row>
    <row r="21" spans="1:7" ht="15">
      <c r="A21" s="4">
        <v>7</v>
      </c>
      <c r="B21" s="5" t="s">
        <v>23</v>
      </c>
      <c r="C21" s="59" t="s">
        <v>28</v>
      </c>
      <c r="D21" s="5" t="s">
        <v>29</v>
      </c>
      <c r="E21" s="33">
        <v>68.650000000000006</v>
      </c>
      <c r="F21" s="5">
        <v>31</v>
      </c>
      <c r="G21" s="19">
        <f t="shared" si="1"/>
        <v>2128.15</v>
      </c>
    </row>
    <row r="22" spans="1:7" ht="15">
      <c r="A22" s="4">
        <v>8</v>
      </c>
      <c r="B22" s="5" t="s">
        <v>23</v>
      </c>
      <c r="C22" s="60"/>
      <c r="D22" s="5" t="s">
        <v>30</v>
      </c>
      <c r="E22" s="33">
        <v>68.650000000000006</v>
      </c>
      <c r="F22" s="5">
        <v>31</v>
      </c>
      <c r="G22" s="19">
        <f t="shared" si="1"/>
        <v>2128.15</v>
      </c>
    </row>
    <row r="23" spans="1:7" ht="15">
      <c r="A23" s="4">
        <v>9</v>
      </c>
      <c r="B23" s="5" t="s">
        <v>23</v>
      </c>
      <c r="C23" s="61"/>
      <c r="D23" s="5" t="s">
        <v>31</v>
      </c>
      <c r="E23" s="33">
        <v>3.5</v>
      </c>
      <c r="F23" s="5">
        <v>31</v>
      </c>
      <c r="G23" s="19">
        <f t="shared" si="1"/>
        <v>108.5</v>
      </c>
    </row>
    <row r="24" spans="1:7" ht="15">
      <c r="A24" s="4">
        <v>10</v>
      </c>
      <c r="B24" s="5" t="s">
        <v>20</v>
      </c>
      <c r="C24" s="30" t="s">
        <v>32</v>
      </c>
      <c r="D24" s="5"/>
      <c r="E24" s="32">
        <v>56.6</v>
      </c>
      <c r="F24" s="5">
        <v>31</v>
      </c>
      <c r="G24" s="19">
        <f t="shared" si="1"/>
        <v>1754.6000000000001</v>
      </c>
    </row>
    <row r="25" spans="1:7" ht="15.75">
      <c r="A25" s="4">
        <v>11</v>
      </c>
      <c r="B25" s="5" t="s">
        <v>20</v>
      </c>
      <c r="C25" s="62" t="s">
        <v>33</v>
      </c>
      <c r="D25" s="34" t="s">
        <v>34</v>
      </c>
      <c r="E25" s="33">
        <v>14.5</v>
      </c>
      <c r="F25" s="5">
        <v>31</v>
      </c>
      <c r="G25" s="19">
        <f t="shared" si="1"/>
        <v>449.5</v>
      </c>
    </row>
    <row r="26" spans="1:7" ht="15.75">
      <c r="A26" s="4">
        <v>12</v>
      </c>
      <c r="B26" s="5" t="s">
        <v>20</v>
      </c>
      <c r="C26" s="63"/>
      <c r="D26" s="34" t="s">
        <v>35</v>
      </c>
      <c r="E26" s="33">
        <v>925.9</v>
      </c>
      <c r="F26" s="5">
        <v>31</v>
      </c>
      <c r="G26" s="19">
        <f t="shared" si="1"/>
        <v>28702.899999999998</v>
      </c>
    </row>
    <row r="27" spans="1:7" ht="15.75">
      <c r="A27" s="4">
        <v>13</v>
      </c>
      <c r="B27" s="5" t="s">
        <v>20</v>
      </c>
      <c r="C27" s="63"/>
      <c r="D27" s="34" t="s">
        <v>36</v>
      </c>
      <c r="E27" s="33">
        <v>181</v>
      </c>
      <c r="F27" s="5">
        <v>31</v>
      </c>
      <c r="G27" s="19">
        <f t="shared" si="1"/>
        <v>5611</v>
      </c>
    </row>
    <row r="28" spans="1:7" ht="15.75">
      <c r="A28" s="4">
        <v>14</v>
      </c>
      <c r="B28" s="5" t="s">
        <v>20</v>
      </c>
      <c r="C28" s="63"/>
      <c r="D28" s="34" t="s">
        <v>37</v>
      </c>
      <c r="E28" s="33">
        <v>10</v>
      </c>
      <c r="F28" s="5">
        <v>31</v>
      </c>
      <c r="G28" s="19">
        <f t="shared" si="1"/>
        <v>310</v>
      </c>
    </row>
    <row r="29" spans="1:7" ht="15.75">
      <c r="A29" s="4">
        <v>15</v>
      </c>
      <c r="B29" s="5" t="s">
        <v>20</v>
      </c>
      <c r="C29" s="63"/>
      <c r="D29" s="34" t="s">
        <v>38</v>
      </c>
      <c r="E29" s="33">
        <v>278.7</v>
      </c>
      <c r="F29" s="5">
        <v>31</v>
      </c>
      <c r="G29" s="19">
        <f t="shared" si="1"/>
        <v>8639.6999999999989</v>
      </c>
    </row>
    <row r="30" spans="1:7" ht="15.75">
      <c r="A30" s="4">
        <v>16</v>
      </c>
      <c r="B30" s="5" t="s">
        <v>20</v>
      </c>
      <c r="C30" s="63"/>
      <c r="D30" s="34" t="s">
        <v>39</v>
      </c>
      <c r="E30" s="33">
        <v>742.4</v>
      </c>
      <c r="F30" s="5">
        <v>31</v>
      </c>
      <c r="G30" s="19">
        <f t="shared" si="1"/>
        <v>23014.399999999998</v>
      </c>
    </row>
    <row r="31" spans="1:7" ht="15.75">
      <c r="A31" s="4">
        <v>17</v>
      </c>
      <c r="B31" s="5" t="s">
        <v>20</v>
      </c>
      <c r="C31" s="63"/>
      <c r="D31" s="34" t="s">
        <v>40</v>
      </c>
      <c r="E31" s="33">
        <v>836.1</v>
      </c>
      <c r="F31" s="5">
        <v>31</v>
      </c>
      <c r="G31" s="19">
        <f t="shared" si="1"/>
        <v>25919.100000000002</v>
      </c>
    </row>
    <row r="32" spans="1:7" ht="15.75">
      <c r="A32" s="4">
        <v>18</v>
      </c>
      <c r="B32" s="5" t="s">
        <v>20</v>
      </c>
      <c r="C32" s="63"/>
      <c r="D32" s="34" t="s">
        <v>41</v>
      </c>
      <c r="E32" s="33">
        <v>218.8</v>
      </c>
      <c r="F32" s="5">
        <v>31</v>
      </c>
      <c r="G32" s="19">
        <f t="shared" si="1"/>
        <v>6782.8</v>
      </c>
    </row>
    <row r="33" spans="1:7" ht="15.75">
      <c r="A33" s="4">
        <v>19</v>
      </c>
      <c r="B33" s="5" t="s">
        <v>20</v>
      </c>
      <c r="C33" s="63"/>
      <c r="D33" s="34" t="s">
        <v>42</v>
      </c>
      <c r="E33" s="33">
        <v>28.9</v>
      </c>
      <c r="F33" s="5">
        <v>31</v>
      </c>
      <c r="G33" s="19">
        <f t="shared" si="1"/>
        <v>895.9</v>
      </c>
    </row>
    <row r="34" spans="1:7" ht="15">
      <c r="A34" s="4">
        <v>20</v>
      </c>
      <c r="B34" s="5" t="s">
        <v>20</v>
      </c>
      <c r="C34" s="30" t="s">
        <v>43</v>
      </c>
      <c r="D34" s="5"/>
      <c r="E34" s="31">
        <v>267.10000000000002</v>
      </c>
      <c r="F34" s="5">
        <v>31</v>
      </c>
      <c r="G34" s="19">
        <f t="shared" si="1"/>
        <v>8280.1</v>
      </c>
    </row>
    <row r="35" spans="1:7" ht="15">
      <c r="A35" s="4">
        <v>21</v>
      </c>
      <c r="B35" s="5" t="s">
        <v>20</v>
      </c>
      <c r="C35" s="30" t="s">
        <v>44</v>
      </c>
      <c r="D35" s="5"/>
      <c r="E35" s="32">
        <v>46.2</v>
      </c>
      <c r="F35" s="5">
        <v>31</v>
      </c>
      <c r="G35" s="19">
        <f t="shared" si="1"/>
        <v>1432.2</v>
      </c>
    </row>
    <row r="36" spans="1:7" ht="15">
      <c r="A36" s="4">
        <v>22</v>
      </c>
      <c r="B36" s="5" t="s">
        <v>20</v>
      </c>
      <c r="C36" s="64" t="s">
        <v>45</v>
      </c>
      <c r="D36" s="5" t="s">
        <v>46</v>
      </c>
      <c r="E36" s="32">
        <v>192.23</v>
      </c>
      <c r="F36" s="5">
        <v>31</v>
      </c>
      <c r="G36" s="19">
        <f t="shared" si="1"/>
        <v>5959.13</v>
      </c>
    </row>
    <row r="37" spans="1:7" ht="15">
      <c r="A37" s="4">
        <v>23</v>
      </c>
      <c r="B37" s="5" t="s">
        <v>20</v>
      </c>
      <c r="C37" s="65"/>
      <c r="D37" s="5" t="s">
        <v>47</v>
      </c>
      <c r="E37" s="32">
        <v>275.79000000000002</v>
      </c>
      <c r="F37" s="5">
        <v>31</v>
      </c>
      <c r="G37" s="19">
        <f t="shared" si="1"/>
        <v>8549.49</v>
      </c>
    </row>
    <row r="38" spans="1:7" ht="15">
      <c r="A38" s="4">
        <v>24</v>
      </c>
      <c r="B38" s="5" t="s">
        <v>20</v>
      </c>
      <c r="C38" s="65"/>
      <c r="D38" s="5" t="s">
        <v>48</v>
      </c>
      <c r="E38" s="32">
        <v>94.2</v>
      </c>
      <c r="F38" s="5">
        <v>31</v>
      </c>
      <c r="G38" s="19">
        <f t="shared" si="1"/>
        <v>2920.2000000000003</v>
      </c>
    </row>
    <row r="39" spans="1:7" ht="15">
      <c r="A39" s="4">
        <v>25</v>
      </c>
      <c r="B39" s="5" t="s">
        <v>20</v>
      </c>
      <c r="C39" s="66"/>
      <c r="D39" s="5" t="s">
        <v>49</v>
      </c>
      <c r="E39" s="32">
        <v>208.68</v>
      </c>
      <c r="F39" s="5">
        <v>31</v>
      </c>
      <c r="G39" s="19">
        <f t="shared" si="1"/>
        <v>6469.08</v>
      </c>
    </row>
    <row r="40" spans="1:7" ht="15">
      <c r="A40" s="4">
        <v>26</v>
      </c>
      <c r="B40" s="5" t="s">
        <v>20</v>
      </c>
      <c r="C40" s="30" t="s">
        <v>50</v>
      </c>
      <c r="D40" s="5"/>
      <c r="E40" s="31">
        <v>642.4</v>
      </c>
      <c r="F40" s="5">
        <v>31</v>
      </c>
      <c r="G40" s="19">
        <f t="shared" si="1"/>
        <v>19914.399999999998</v>
      </c>
    </row>
    <row r="41" spans="1:7" ht="15">
      <c r="A41" s="4">
        <v>27</v>
      </c>
      <c r="B41" s="5" t="s">
        <v>20</v>
      </c>
      <c r="C41" s="35" t="s">
        <v>51</v>
      </c>
      <c r="D41" s="5"/>
      <c r="E41" s="36">
        <v>225.1</v>
      </c>
      <c r="F41" s="5">
        <v>31</v>
      </c>
      <c r="G41" s="19">
        <f t="shared" si="1"/>
        <v>6978.0999999999995</v>
      </c>
    </row>
    <row r="42" spans="1:7" ht="15">
      <c r="A42" s="4">
        <v>28</v>
      </c>
      <c r="B42" s="5" t="s">
        <v>20</v>
      </c>
      <c r="C42" s="35" t="s">
        <v>52</v>
      </c>
      <c r="D42" s="5"/>
      <c r="E42" s="36">
        <v>113.2</v>
      </c>
      <c r="F42" s="5">
        <v>31</v>
      </c>
      <c r="G42" s="19">
        <f t="shared" si="1"/>
        <v>3509.2000000000003</v>
      </c>
    </row>
    <row r="43" spans="1:7" ht="15">
      <c r="A43" s="4">
        <v>29</v>
      </c>
      <c r="B43" s="5" t="s">
        <v>20</v>
      </c>
      <c r="C43" s="37" t="s">
        <v>53</v>
      </c>
      <c r="D43" s="5"/>
      <c r="E43" s="31">
        <v>2579</v>
      </c>
      <c r="F43" s="5">
        <v>31</v>
      </c>
      <c r="G43" s="19">
        <f t="shared" si="1"/>
        <v>79949</v>
      </c>
    </row>
    <row r="44" spans="1:7" ht="15">
      <c r="A44" s="4">
        <v>30</v>
      </c>
      <c r="B44" s="5" t="s">
        <v>20</v>
      </c>
      <c r="C44" s="38" t="s">
        <v>54</v>
      </c>
      <c r="D44" s="5"/>
      <c r="E44" s="31">
        <v>17.2</v>
      </c>
      <c r="F44" s="5">
        <v>31</v>
      </c>
      <c r="G44" s="19">
        <f>E44*F44</f>
        <v>533.19999999999993</v>
      </c>
    </row>
    <row r="45" spans="1:7" ht="15">
      <c r="A45" s="4">
        <v>31</v>
      </c>
      <c r="B45" s="5" t="s">
        <v>20</v>
      </c>
      <c r="C45" s="30" t="s">
        <v>55</v>
      </c>
      <c r="D45" s="5"/>
      <c r="E45" s="32">
        <v>1142</v>
      </c>
      <c r="F45" s="5">
        <v>31</v>
      </c>
      <c r="G45" s="19">
        <f t="shared" si="1"/>
        <v>35402</v>
      </c>
    </row>
    <row r="46" spans="1:7" ht="15">
      <c r="A46" s="4">
        <v>32</v>
      </c>
      <c r="B46" s="5" t="s">
        <v>20</v>
      </c>
      <c r="C46" s="37" t="s">
        <v>56</v>
      </c>
      <c r="D46" s="5"/>
      <c r="E46" s="32">
        <v>1476.2</v>
      </c>
      <c r="F46" s="5">
        <v>31</v>
      </c>
      <c r="G46" s="19">
        <f>E46*F46</f>
        <v>45762.200000000004</v>
      </c>
    </row>
    <row r="47" spans="1:7" ht="15" thickBot="1">
      <c r="A47" s="6"/>
      <c r="B47" s="67" t="s">
        <v>57</v>
      </c>
      <c r="C47" s="67"/>
      <c r="D47" s="67"/>
      <c r="E47" s="7">
        <f>SUM(E15:E46)</f>
        <v>19199.97</v>
      </c>
      <c r="F47" s="8">
        <v>31</v>
      </c>
      <c r="G47" s="9">
        <f>SUM(G15:G46)</f>
        <v>595199.07000000007</v>
      </c>
    </row>
    <row r="48" spans="1:7" ht="15">
      <c r="A48" s="12">
        <v>1</v>
      </c>
      <c r="B48" s="13" t="s">
        <v>58</v>
      </c>
      <c r="C48" s="13" t="s">
        <v>59</v>
      </c>
      <c r="D48" s="13"/>
      <c r="E48" s="13">
        <v>503.5</v>
      </c>
      <c r="F48" s="13">
        <v>31</v>
      </c>
      <c r="G48" s="16">
        <f>E48*F48</f>
        <v>15608.5</v>
      </c>
    </row>
    <row r="49" spans="1:7" ht="15">
      <c r="A49" s="4">
        <v>2</v>
      </c>
      <c r="B49" s="5" t="s">
        <v>58</v>
      </c>
      <c r="C49" s="5" t="s">
        <v>60</v>
      </c>
      <c r="D49" s="5"/>
      <c r="E49" s="5">
        <v>24</v>
      </c>
      <c r="F49" s="5">
        <v>31</v>
      </c>
      <c r="G49" s="19">
        <f t="shared" ref="G49:G71" si="2">E49*F49</f>
        <v>744</v>
      </c>
    </row>
    <row r="50" spans="1:7" ht="15">
      <c r="A50" s="4">
        <v>3</v>
      </c>
      <c r="B50" s="5" t="s">
        <v>58</v>
      </c>
      <c r="C50" s="5" t="s">
        <v>61</v>
      </c>
      <c r="D50" s="5" t="s">
        <v>62</v>
      </c>
      <c r="E50" s="5">
        <v>549</v>
      </c>
      <c r="F50" s="5">
        <v>31</v>
      </c>
      <c r="G50" s="19">
        <f t="shared" si="2"/>
        <v>17019</v>
      </c>
    </row>
    <row r="51" spans="1:7" ht="15">
      <c r="A51" s="4">
        <v>4</v>
      </c>
      <c r="B51" s="5" t="s">
        <v>58</v>
      </c>
      <c r="C51" s="5" t="s">
        <v>61</v>
      </c>
      <c r="D51" s="5" t="s">
        <v>63</v>
      </c>
      <c r="E51" s="5">
        <v>1134</v>
      </c>
      <c r="F51" s="5">
        <v>31</v>
      </c>
      <c r="G51" s="19">
        <f t="shared" si="2"/>
        <v>35154</v>
      </c>
    </row>
    <row r="52" spans="1:7" ht="15">
      <c r="A52" s="4">
        <v>5</v>
      </c>
      <c r="B52" s="5" t="s">
        <v>58</v>
      </c>
      <c r="C52" s="5" t="s">
        <v>61</v>
      </c>
      <c r="D52" s="5" t="s">
        <v>63</v>
      </c>
      <c r="E52" s="5">
        <v>1849.9</v>
      </c>
      <c r="F52" s="5">
        <v>31</v>
      </c>
      <c r="G52" s="19">
        <f t="shared" si="2"/>
        <v>57346.9</v>
      </c>
    </row>
    <row r="53" spans="1:7" ht="15">
      <c r="A53" s="4">
        <v>6</v>
      </c>
      <c r="B53" s="5" t="s">
        <v>58</v>
      </c>
      <c r="C53" s="5" t="s">
        <v>61</v>
      </c>
      <c r="D53" s="5" t="s">
        <v>64</v>
      </c>
      <c r="E53" s="5">
        <v>393</v>
      </c>
      <c r="F53" s="5">
        <v>31</v>
      </c>
      <c r="G53" s="19">
        <f t="shared" si="2"/>
        <v>12183</v>
      </c>
    </row>
    <row r="54" spans="1:7" ht="15">
      <c r="A54" s="4">
        <v>7</v>
      </c>
      <c r="B54" s="5" t="s">
        <v>58</v>
      </c>
      <c r="C54" s="5" t="s">
        <v>61</v>
      </c>
      <c r="D54" s="5" t="s">
        <v>64</v>
      </c>
      <c r="E54" s="5">
        <v>222</v>
      </c>
      <c r="F54" s="5">
        <v>31</v>
      </c>
      <c r="G54" s="19">
        <f t="shared" si="2"/>
        <v>6882</v>
      </c>
    </row>
    <row r="55" spans="1:7" ht="15">
      <c r="A55" s="4">
        <v>8</v>
      </c>
      <c r="B55" s="5" t="s">
        <v>58</v>
      </c>
      <c r="C55" s="5" t="s">
        <v>65</v>
      </c>
      <c r="D55" s="5"/>
      <c r="E55" s="5">
        <v>61.3</v>
      </c>
      <c r="F55" s="5">
        <v>31</v>
      </c>
      <c r="G55" s="19">
        <f t="shared" si="2"/>
        <v>1900.3</v>
      </c>
    </row>
    <row r="56" spans="1:7" ht="15">
      <c r="A56" s="4">
        <v>9</v>
      </c>
      <c r="B56" s="5" t="s">
        <v>58</v>
      </c>
      <c r="C56" s="5" t="s">
        <v>66</v>
      </c>
      <c r="D56" s="5"/>
      <c r="E56" s="5">
        <v>3335</v>
      </c>
      <c r="F56" s="5">
        <v>31</v>
      </c>
      <c r="G56" s="19">
        <f t="shared" si="2"/>
        <v>103385</v>
      </c>
    </row>
    <row r="57" spans="1:7" ht="15">
      <c r="A57" s="4">
        <v>10</v>
      </c>
      <c r="B57" s="5" t="s">
        <v>58</v>
      </c>
      <c r="C57" s="5" t="s">
        <v>66</v>
      </c>
      <c r="D57" s="5"/>
      <c r="E57" s="5">
        <v>129</v>
      </c>
      <c r="F57" s="5">
        <v>31</v>
      </c>
      <c r="G57" s="19">
        <f t="shared" si="2"/>
        <v>3999</v>
      </c>
    </row>
    <row r="58" spans="1:7" ht="15">
      <c r="A58" s="4">
        <v>11</v>
      </c>
      <c r="B58" s="5" t="s">
        <v>58</v>
      </c>
      <c r="C58" s="5" t="s">
        <v>67</v>
      </c>
      <c r="D58" s="5"/>
      <c r="E58" s="5">
        <v>1427.4</v>
      </c>
      <c r="F58" s="5">
        <v>31</v>
      </c>
      <c r="G58" s="19">
        <f t="shared" si="2"/>
        <v>44249.4</v>
      </c>
    </row>
    <row r="59" spans="1:7" ht="15">
      <c r="A59" s="4">
        <v>12</v>
      </c>
      <c r="B59" s="5" t="s">
        <v>58</v>
      </c>
      <c r="C59" s="5" t="s">
        <v>68</v>
      </c>
      <c r="D59" s="5"/>
      <c r="E59" s="5">
        <v>617</v>
      </c>
      <c r="F59" s="5">
        <v>31</v>
      </c>
      <c r="G59" s="19">
        <f t="shared" si="2"/>
        <v>19127</v>
      </c>
    </row>
    <row r="60" spans="1:7" ht="15">
      <c r="A60" s="4">
        <v>13</v>
      </c>
      <c r="B60" s="5" t="s">
        <v>58</v>
      </c>
      <c r="C60" s="5" t="s">
        <v>68</v>
      </c>
      <c r="D60" s="39" t="s">
        <v>69</v>
      </c>
      <c r="E60" s="5">
        <v>86</v>
      </c>
      <c r="F60" s="5">
        <v>31</v>
      </c>
      <c r="G60" s="19">
        <f>E60*F60</f>
        <v>2666</v>
      </c>
    </row>
    <row r="61" spans="1:7" ht="15">
      <c r="A61" s="4">
        <v>14</v>
      </c>
      <c r="B61" s="5" t="s">
        <v>58</v>
      </c>
      <c r="C61" s="5" t="s">
        <v>68</v>
      </c>
      <c r="D61" s="5" t="s">
        <v>70</v>
      </c>
      <c r="E61" s="5">
        <v>11.2</v>
      </c>
      <c r="F61" s="5">
        <v>31</v>
      </c>
      <c r="G61" s="19">
        <f t="shared" si="2"/>
        <v>347.2</v>
      </c>
    </row>
    <row r="62" spans="1:7" ht="15">
      <c r="A62" s="4">
        <v>15</v>
      </c>
      <c r="B62" s="5" t="s">
        <v>58</v>
      </c>
      <c r="C62" s="5" t="s">
        <v>68</v>
      </c>
      <c r="D62" s="5" t="s">
        <v>71</v>
      </c>
      <c r="E62" s="5">
        <v>6</v>
      </c>
      <c r="F62" s="5">
        <v>31</v>
      </c>
      <c r="G62" s="19">
        <f t="shared" si="2"/>
        <v>186</v>
      </c>
    </row>
    <row r="63" spans="1:7" ht="15">
      <c r="A63" s="4">
        <v>16</v>
      </c>
      <c r="B63" s="5" t="s">
        <v>58</v>
      </c>
      <c r="C63" s="5" t="s">
        <v>68</v>
      </c>
      <c r="D63" s="5" t="s">
        <v>72</v>
      </c>
      <c r="E63" s="5">
        <v>10</v>
      </c>
      <c r="F63" s="5">
        <v>31</v>
      </c>
      <c r="G63" s="19">
        <f t="shared" si="2"/>
        <v>310</v>
      </c>
    </row>
    <row r="64" spans="1:7" ht="15">
      <c r="A64" s="4">
        <v>17</v>
      </c>
      <c r="B64" s="5" t="s">
        <v>58</v>
      </c>
      <c r="C64" s="5" t="s">
        <v>68</v>
      </c>
      <c r="D64" s="5" t="s">
        <v>73</v>
      </c>
      <c r="E64" s="5">
        <v>90</v>
      </c>
      <c r="F64" s="5">
        <v>31</v>
      </c>
      <c r="G64" s="19">
        <f t="shared" si="2"/>
        <v>2790</v>
      </c>
    </row>
    <row r="65" spans="1:7" ht="15">
      <c r="A65" s="4">
        <v>18</v>
      </c>
      <c r="B65" s="5" t="s">
        <v>58</v>
      </c>
      <c r="C65" s="5" t="s">
        <v>68</v>
      </c>
      <c r="D65" s="5" t="s">
        <v>74</v>
      </c>
      <c r="E65" s="5">
        <v>125</v>
      </c>
      <c r="F65" s="5">
        <v>31</v>
      </c>
      <c r="G65" s="19">
        <f t="shared" si="2"/>
        <v>3875</v>
      </c>
    </row>
    <row r="66" spans="1:7" ht="16.5" thickBot="1">
      <c r="A66" s="40">
        <v>19</v>
      </c>
      <c r="B66" s="41" t="s">
        <v>58</v>
      </c>
      <c r="C66" s="41" t="s">
        <v>68</v>
      </c>
      <c r="D66" s="41"/>
      <c r="E66" s="41">
        <v>12.25</v>
      </c>
      <c r="F66" s="41">
        <v>31</v>
      </c>
      <c r="G66" s="42">
        <f t="shared" si="2"/>
        <v>379.75</v>
      </c>
    </row>
    <row r="67" spans="1:7" ht="15" thickBot="1">
      <c r="A67" s="43"/>
      <c r="B67" s="53" t="s">
        <v>75</v>
      </c>
      <c r="C67" s="53"/>
      <c r="D67" s="53"/>
      <c r="E67" s="44">
        <f>SUM(E48:E66)</f>
        <v>10585.550000000001</v>
      </c>
      <c r="F67" s="44">
        <v>31</v>
      </c>
      <c r="G67" s="45">
        <f>SUM(G48:G66)</f>
        <v>328152.05</v>
      </c>
    </row>
    <row r="68" spans="1:7" ht="15">
      <c r="A68" s="46">
        <v>1</v>
      </c>
      <c r="B68" s="47" t="s">
        <v>76</v>
      </c>
      <c r="C68" s="47" t="s">
        <v>77</v>
      </c>
      <c r="D68" s="48"/>
      <c r="E68" s="48">
        <v>238.02</v>
      </c>
      <c r="F68" s="48">
        <v>31</v>
      </c>
      <c r="G68" s="49">
        <f t="shared" si="2"/>
        <v>7378.62</v>
      </c>
    </row>
    <row r="69" spans="1:7" ht="15">
      <c r="A69" s="4">
        <v>2</v>
      </c>
      <c r="B69" s="50" t="s">
        <v>76</v>
      </c>
      <c r="C69" s="50" t="s">
        <v>78</v>
      </c>
      <c r="D69" s="5"/>
      <c r="E69" s="5">
        <v>490.14</v>
      </c>
      <c r="F69" s="5">
        <v>31</v>
      </c>
      <c r="G69" s="19">
        <f t="shared" si="2"/>
        <v>15194.34</v>
      </c>
    </row>
    <row r="70" spans="1:7" ht="15">
      <c r="A70" s="4">
        <v>3</v>
      </c>
      <c r="B70" s="50" t="s">
        <v>76</v>
      </c>
      <c r="C70" s="50" t="s">
        <v>79</v>
      </c>
      <c r="D70" s="5"/>
      <c r="E70" s="5">
        <v>32.299999999999997</v>
      </c>
      <c r="F70" s="5">
        <v>31</v>
      </c>
      <c r="G70" s="19">
        <f t="shared" si="2"/>
        <v>1001.3</v>
      </c>
    </row>
    <row r="71" spans="1:7" ht="15.75" thickBot="1">
      <c r="A71" s="51">
        <v>4</v>
      </c>
      <c r="B71" s="52" t="s">
        <v>76</v>
      </c>
      <c r="C71" s="52" t="s">
        <v>80</v>
      </c>
      <c r="D71" s="41"/>
      <c r="E71" s="41">
        <v>674.92</v>
      </c>
      <c r="F71" s="41">
        <v>31</v>
      </c>
      <c r="G71" s="42">
        <f t="shared" si="2"/>
        <v>20922.52</v>
      </c>
    </row>
    <row r="72" spans="1:7" ht="15" thickBot="1">
      <c r="A72" s="43"/>
      <c r="B72" s="53" t="s">
        <v>81</v>
      </c>
      <c r="C72" s="53"/>
      <c r="D72" s="53"/>
      <c r="E72" s="44">
        <f>SUM(E68:E71)</f>
        <v>1435.3799999999999</v>
      </c>
      <c r="F72" s="44">
        <v>31</v>
      </c>
      <c r="G72" s="45">
        <f>SUM(G68:G71)</f>
        <v>44496.78</v>
      </c>
    </row>
    <row r="73" spans="1:7" ht="19.5" thickBot="1">
      <c r="A73" s="54" t="s">
        <v>82</v>
      </c>
      <c r="B73" s="55"/>
      <c r="C73" s="55"/>
      <c r="D73" s="55"/>
      <c r="E73" s="10">
        <f>E72+E67+E47+E14</f>
        <v>43944.979999999996</v>
      </c>
      <c r="F73" s="10">
        <v>31</v>
      </c>
      <c r="G73" s="11">
        <f>G72+G67+G47+G14</f>
        <v>1362294.38</v>
      </c>
    </row>
  </sheetData>
  <mergeCells count="9">
    <mergeCell ref="B67:D67"/>
    <mergeCell ref="B72:D72"/>
    <mergeCell ref="A73:D73"/>
    <mergeCell ref="A1:G1"/>
    <mergeCell ref="A14:C14"/>
    <mergeCell ref="C21:C23"/>
    <mergeCell ref="C25:C33"/>
    <mergeCell ref="C36:C39"/>
    <mergeCell ref="B47:D47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集体部分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信林规划004</dc:creator>
  <cp:lastModifiedBy>Administrator</cp:lastModifiedBy>
  <dcterms:created xsi:type="dcterms:W3CDTF">2024-06-20T09:33:00Z</dcterms:created>
  <dcterms:modified xsi:type="dcterms:W3CDTF">2024-11-21T04:37:40Z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8070A5AC2C9D4ED69247EC2C37039C9E_13</vt:lpwstr>
  </property>
  <property fmtid="{D5CDD505-2E9C-101B-9397-08002B2CF9AE}" pid="3" name="KSOProductBuildVer">
    <vt:lpwstr>2052-12.1.0.17147</vt:lpwstr>
  </property>
</Properties>
</file>