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示表" sheetId="1" r:id="rId1"/>
  </sheets>
  <calcPr calcId="144525"/>
</workbook>
</file>

<file path=xl/sharedStrings.xml><?xml version="1.0" encoding="utf-8"?>
<sst xmlns="http://schemas.openxmlformats.org/spreadsheetml/2006/main" count="48" uniqueCount="29">
  <si>
    <r>
      <t>湖州市第三轮排污权有偿使用信息公开（2022年</t>
    </r>
    <r>
      <rPr>
        <sz val="18"/>
        <rFont val="黑体"/>
        <charset val="134"/>
      </rPr>
      <t>市级第</t>
    </r>
    <r>
      <rPr>
        <sz val="18"/>
        <color theme="1"/>
        <rFont val="黑体"/>
        <charset val="134"/>
      </rPr>
      <t>1期）</t>
    </r>
  </si>
  <si>
    <t>序号</t>
  </si>
  <si>
    <t>单位名称</t>
  </si>
  <si>
    <t>所在区域</t>
  </si>
  <si>
    <t>总量核定（吨/年）</t>
  </si>
  <si>
    <t>单价（元/吨·年）</t>
  </si>
  <si>
    <t>购买年数（年）</t>
  </si>
  <si>
    <t>征收比例（%）</t>
  </si>
  <si>
    <t>缴款金额（元）</t>
  </si>
  <si>
    <t>合计缴款金额（元）</t>
  </si>
  <si>
    <t>备注</t>
  </si>
  <si>
    <t>化学需氧量</t>
  </si>
  <si>
    <t>氨 氮</t>
  </si>
  <si>
    <t>总磷</t>
  </si>
  <si>
    <t>二氧化硫</t>
  </si>
  <si>
    <t>氮氧化物</t>
  </si>
  <si>
    <t>浙江大港印染有限公司</t>
  </si>
  <si>
    <t>吴兴区</t>
  </si>
  <si>
    <t>湖州宏盛新材料科技有限公司</t>
  </si>
  <si>
    <t>南浔区</t>
  </si>
  <si>
    <t>湖州荣润建材有限公司</t>
  </si>
  <si>
    <t>湖州旧馆新林服装加工厂</t>
  </si>
  <si>
    <t>湖州瑞美道路工程有限公司</t>
  </si>
  <si>
    <t>森赫电梯股份有限公司</t>
  </si>
  <si>
    <t>浙江大明家具有限公司</t>
  </si>
  <si>
    <t>浙江彩蝶实业股份有限公司</t>
  </si>
  <si>
    <t>浙江是科新材料科技有限公司</t>
  </si>
  <si>
    <t>浙江裕丰新材料有限公司</t>
  </si>
  <si>
    <t>湖州锐狮标准件制造有限公司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</si>
</sst>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14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7" borderId="13" applyNumberFormat="0" applyAlignment="0" applyProtection="0">
      <alignment vertical="center"/>
    </xf>
    <xf numFmtId="0" fontId="13" fillId="17" borderId="10" applyNumberFormat="0" applyAlignment="0" applyProtection="0">
      <alignment vertical="center"/>
    </xf>
    <xf numFmtId="0" fontId="4" fillId="3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12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6"/>
  <sheetViews>
    <sheetView tabSelected="1" workbookViewId="0">
      <selection activeCell="A1" sqref="A1:V1"/>
    </sheetView>
  </sheetViews>
  <sheetFormatPr defaultColWidth="9" defaultRowHeight="14.4"/>
  <cols>
    <col min="1" max="1" width="4.87962962962963" style="2" customWidth="1"/>
    <col min="2" max="2" width="26.8796296296296" style="3" customWidth="1"/>
    <col min="3" max="3" width="10.5" style="2" customWidth="1"/>
    <col min="4" max="4" width="10.7777777777778" style="2" customWidth="1"/>
    <col min="5" max="8" width="9.25" style="2" customWidth="1"/>
    <col min="9" max="9" width="10.4444444444444" style="2" customWidth="1"/>
    <col min="10" max="13" width="9.25" style="2" customWidth="1"/>
    <col min="14" max="15" width="10.75" style="2" customWidth="1"/>
    <col min="16" max="16" width="9.88888888888889" style="2" customWidth="1"/>
    <col min="17" max="20" width="9.25" style="2" customWidth="1"/>
    <col min="21" max="22" width="10.75" style="2" customWidth="1"/>
    <col min="23" max="16384" width="9" style="1"/>
  </cols>
  <sheetData>
    <row r="1" s="1" customFormat="1" ht="55" customHeight="1" spans="1:22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30" customHeight="1" spans="1:22">
      <c r="A2" s="6" t="s">
        <v>1</v>
      </c>
      <c r="B2" s="6" t="s">
        <v>2</v>
      </c>
      <c r="C2" s="6" t="s">
        <v>3</v>
      </c>
      <c r="D2" s="7" t="s">
        <v>4</v>
      </c>
      <c r="E2" s="8"/>
      <c r="F2" s="8"/>
      <c r="G2" s="8"/>
      <c r="H2" s="9"/>
      <c r="I2" s="7" t="s">
        <v>5</v>
      </c>
      <c r="J2" s="8"/>
      <c r="K2" s="8"/>
      <c r="L2" s="8"/>
      <c r="M2" s="9"/>
      <c r="N2" s="14" t="s">
        <v>6</v>
      </c>
      <c r="O2" s="15" t="s">
        <v>7</v>
      </c>
      <c r="P2" s="8" t="s">
        <v>8</v>
      </c>
      <c r="Q2" s="8"/>
      <c r="R2" s="8"/>
      <c r="S2" s="8"/>
      <c r="T2" s="9"/>
      <c r="U2" s="14" t="s">
        <v>9</v>
      </c>
      <c r="V2" s="14" t="s">
        <v>10</v>
      </c>
    </row>
    <row r="3" s="1" customFormat="1" ht="35" customHeight="1" spans="1:22">
      <c r="A3" s="10"/>
      <c r="B3" s="10"/>
      <c r="C3" s="10"/>
      <c r="D3" s="11" t="s">
        <v>11</v>
      </c>
      <c r="E3" s="11" t="s">
        <v>12</v>
      </c>
      <c r="F3" s="11" t="s">
        <v>13</v>
      </c>
      <c r="G3" s="11" t="s">
        <v>14</v>
      </c>
      <c r="H3" s="11" t="s">
        <v>15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6"/>
      <c r="O3" s="17"/>
      <c r="P3" s="18" t="s">
        <v>11</v>
      </c>
      <c r="Q3" s="11" t="s">
        <v>12</v>
      </c>
      <c r="R3" s="11" t="s">
        <v>13</v>
      </c>
      <c r="S3" s="11" t="s">
        <v>14</v>
      </c>
      <c r="T3" s="11" t="s">
        <v>15</v>
      </c>
      <c r="U3" s="16"/>
      <c r="V3" s="16"/>
    </row>
    <row r="4" s="1" customFormat="1" ht="23" customHeight="1" spans="1:22">
      <c r="A4" s="12">
        <v>1</v>
      </c>
      <c r="B4" s="13" t="s">
        <v>16</v>
      </c>
      <c r="C4" s="12" t="s">
        <v>17</v>
      </c>
      <c r="D4" s="12">
        <v>23.292</v>
      </c>
      <c r="E4" s="12">
        <v>1.165</v>
      </c>
      <c r="F4" s="12">
        <v>0</v>
      </c>
      <c r="G4" s="12">
        <v>0</v>
      </c>
      <c r="H4" s="12">
        <v>5.85</v>
      </c>
      <c r="I4" s="12">
        <v>5000</v>
      </c>
      <c r="J4" s="12">
        <v>7000</v>
      </c>
      <c r="K4" s="12">
        <v>7000</v>
      </c>
      <c r="L4" s="12">
        <v>2000</v>
      </c>
      <c r="M4" s="12">
        <v>2000</v>
      </c>
      <c r="N4" s="19">
        <v>4</v>
      </c>
      <c r="O4" s="19">
        <v>80</v>
      </c>
      <c r="P4" s="19">
        <f t="shared" ref="P4:T4" si="0">SUM(D4*I4*4*0.8)</f>
        <v>372672</v>
      </c>
      <c r="Q4" s="19">
        <f t="shared" si="0"/>
        <v>26096</v>
      </c>
      <c r="R4" s="19">
        <f t="shared" si="0"/>
        <v>0</v>
      </c>
      <c r="S4" s="19">
        <f t="shared" si="0"/>
        <v>0</v>
      </c>
      <c r="T4" s="19">
        <f t="shared" si="0"/>
        <v>37440</v>
      </c>
      <c r="U4" s="19">
        <f>SUM(P4:T4)</f>
        <v>436208</v>
      </c>
      <c r="V4" s="12"/>
    </row>
    <row r="5" s="1" customFormat="1" ht="23" customHeight="1" spans="1:22">
      <c r="A5" s="12">
        <v>2</v>
      </c>
      <c r="B5" s="13" t="s">
        <v>18</v>
      </c>
      <c r="C5" s="12" t="s">
        <v>19</v>
      </c>
      <c r="D5" s="12"/>
      <c r="E5" s="12"/>
      <c r="F5" s="12"/>
      <c r="G5" s="12"/>
      <c r="H5" s="12">
        <v>1.584</v>
      </c>
      <c r="I5" s="12"/>
      <c r="J5" s="12"/>
      <c r="K5" s="12"/>
      <c r="L5" s="12"/>
      <c r="M5" s="12">
        <v>2000</v>
      </c>
      <c r="N5" s="19">
        <v>4</v>
      </c>
      <c r="O5" s="19">
        <v>80</v>
      </c>
      <c r="P5" s="19">
        <f t="shared" ref="P5:P14" si="1">SUM(D5*I5*4*0.8)</f>
        <v>0</v>
      </c>
      <c r="Q5" s="19">
        <f t="shared" ref="Q5:Q14" si="2">SUM(E5*J5*4*0.8)</f>
        <v>0</v>
      </c>
      <c r="R5" s="19">
        <f t="shared" ref="R5:R14" si="3">SUM(F5*K5*4*0.8)</f>
        <v>0</v>
      </c>
      <c r="S5" s="19">
        <f t="shared" ref="S5:S14" si="4">SUM(G5*L5*4*0.8)</f>
        <v>0</v>
      </c>
      <c r="T5" s="19">
        <f t="shared" ref="T5:T14" si="5">SUM(H5*M5*4*0.8)</f>
        <v>10137.6</v>
      </c>
      <c r="U5" s="19">
        <f t="shared" ref="U5:U14" si="6">SUM(P5:T5)</f>
        <v>10137.6</v>
      </c>
      <c r="V5" s="12"/>
    </row>
    <row r="6" s="1" customFormat="1" ht="23" customHeight="1" spans="1:22">
      <c r="A6" s="12">
        <v>3</v>
      </c>
      <c r="B6" s="13" t="s">
        <v>20</v>
      </c>
      <c r="C6" s="12" t="s">
        <v>19</v>
      </c>
      <c r="D6" s="12"/>
      <c r="E6" s="12"/>
      <c r="F6" s="12"/>
      <c r="G6" s="12">
        <v>11.66</v>
      </c>
      <c r="H6" s="12">
        <v>4.97</v>
      </c>
      <c r="I6" s="12"/>
      <c r="J6" s="12"/>
      <c r="K6" s="12"/>
      <c r="L6" s="12">
        <v>2000</v>
      </c>
      <c r="M6" s="12">
        <v>2000</v>
      </c>
      <c r="N6" s="19">
        <v>4</v>
      </c>
      <c r="O6" s="19">
        <v>80</v>
      </c>
      <c r="P6" s="19">
        <f t="shared" si="1"/>
        <v>0</v>
      </c>
      <c r="Q6" s="19">
        <f t="shared" si="2"/>
        <v>0</v>
      </c>
      <c r="R6" s="19">
        <f t="shared" si="3"/>
        <v>0</v>
      </c>
      <c r="S6" s="19">
        <f t="shared" si="4"/>
        <v>74624</v>
      </c>
      <c r="T6" s="19">
        <f t="shared" si="5"/>
        <v>31808</v>
      </c>
      <c r="U6" s="19">
        <f t="shared" si="6"/>
        <v>106432</v>
      </c>
      <c r="V6" s="12"/>
    </row>
    <row r="7" s="1" customFormat="1" ht="23" customHeight="1" spans="1:22">
      <c r="A7" s="12">
        <v>4</v>
      </c>
      <c r="B7" s="13" t="s">
        <v>21</v>
      </c>
      <c r="C7" s="12" t="s">
        <v>19</v>
      </c>
      <c r="D7" s="12">
        <v>0.865</v>
      </c>
      <c r="E7" s="12">
        <v>0.087</v>
      </c>
      <c r="F7" s="12"/>
      <c r="G7" s="12"/>
      <c r="H7" s="12"/>
      <c r="I7" s="12">
        <v>5000</v>
      </c>
      <c r="J7" s="12">
        <v>7000</v>
      </c>
      <c r="K7" s="12"/>
      <c r="L7" s="12"/>
      <c r="M7" s="12"/>
      <c r="N7" s="19">
        <v>4</v>
      </c>
      <c r="O7" s="19">
        <v>80</v>
      </c>
      <c r="P7" s="19">
        <f t="shared" si="1"/>
        <v>13840</v>
      </c>
      <c r="Q7" s="19">
        <f t="shared" si="2"/>
        <v>1948.8</v>
      </c>
      <c r="R7" s="19">
        <f t="shared" si="3"/>
        <v>0</v>
      </c>
      <c r="S7" s="19">
        <f t="shared" si="4"/>
        <v>0</v>
      </c>
      <c r="T7" s="19">
        <f t="shared" si="5"/>
        <v>0</v>
      </c>
      <c r="U7" s="19">
        <f t="shared" si="6"/>
        <v>15788.8</v>
      </c>
      <c r="V7" s="12"/>
    </row>
    <row r="8" s="1" customFormat="1" ht="23" customHeight="1" spans="1:22">
      <c r="A8" s="12">
        <v>5</v>
      </c>
      <c r="B8" s="13" t="s">
        <v>22</v>
      </c>
      <c r="C8" s="12" t="s">
        <v>19</v>
      </c>
      <c r="D8" s="12"/>
      <c r="E8" s="12"/>
      <c r="F8" s="12"/>
      <c r="G8" s="12"/>
      <c r="H8" s="12">
        <v>0.468</v>
      </c>
      <c r="I8" s="12"/>
      <c r="J8" s="12"/>
      <c r="K8" s="12"/>
      <c r="L8" s="12"/>
      <c r="M8" s="12">
        <v>2000</v>
      </c>
      <c r="N8" s="19">
        <v>4</v>
      </c>
      <c r="O8" s="19">
        <v>80</v>
      </c>
      <c r="P8" s="19">
        <f t="shared" si="1"/>
        <v>0</v>
      </c>
      <c r="Q8" s="19">
        <f t="shared" si="2"/>
        <v>0</v>
      </c>
      <c r="R8" s="19">
        <f t="shared" si="3"/>
        <v>0</v>
      </c>
      <c r="S8" s="19">
        <f t="shared" si="4"/>
        <v>0</v>
      </c>
      <c r="T8" s="19">
        <f t="shared" si="5"/>
        <v>2995.2</v>
      </c>
      <c r="U8" s="19">
        <f t="shared" si="6"/>
        <v>2995.2</v>
      </c>
      <c r="V8" s="12"/>
    </row>
    <row r="9" s="1" customFormat="1" ht="23" customHeight="1" spans="1:22">
      <c r="A9" s="12">
        <v>6</v>
      </c>
      <c r="B9" s="13" t="s">
        <v>23</v>
      </c>
      <c r="C9" s="12" t="s">
        <v>19</v>
      </c>
      <c r="D9" s="12">
        <v>0.919</v>
      </c>
      <c r="E9" s="12">
        <v>0.092</v>
      </c>
      <c r="F9" s="12"/>
      <c r="G9" s="12"/>
      <c r="H9" s="12">
        <v>0.34</v>
      </c>
      <c r="I9" s="12">
        <v>5000</v>
      </c>
      <c r="J9" s="12">
        <v>7000</v>
      </c>
      <c r="K9" s="12"/>
      <c r="L9" s="12"/>
      <c r="M9" s="12">
        <v>2000</v>
      </c>
      <c r="N9" s="19">
        <v>4</v>
      </c>
      <c r="O9" s="19">
        <v>80</v>
      </c>
      <c r="P9" s="19">
        <f t="shared" si="1"/>
        <v>14704</v>
      </c>
      <c r="Q9" s="19">
        <f t="shared" si="2"/>
        <v>2060.8</v>
      </c>
      <c r="R9" s="19">
        <f t="shared" si="3"/>
        <v>0</v>
      </c>
      <c r="S9" s="19">
        <f t="shared" si="4"/>
        <v>0</v>
      </c>
      <c r="T9" s="19">
        <f t="shared" si="5"/>
        <v>2176</v>
      </c>
      <c r="U9" s="19">
        <f t="shared" si="6"/>
        <v>18940.8</v>
      </c>
      <c r="V9" s="12"/>
    </row>
    <row r="10" s="1" customFormat="1" ht="23" customHeight="1" spans="1:22">
      <c r="A10" s="12">
        <v>7</v>
      </c>
      <c r="B10" s="13" t="s">
        <v>24</v>
      </c>
      <c r="C10" s="12" t="s">
        <v>19</v>
      </c>
      <c r="D10" s="12"/>
      <c r="E10" s="12"/>
      <c r="F10" s="12"/>
      <c r="G10" s="12"/>
      <c r="H10" s="12">
        <v>1.125</v>
      </c>
      <c r="I10" s="12"/>
      <c r="J10" s="12"/>
      <c r="K10" s="12"/>
      <c r="L10" s="12"/>
      <c r="M10" s="12">
        <v>2000</v>
      </c>
      <c r="N10" s="19">
        <v>4</v>
      </c>
      <c r="O10" s="19">
        <v>80</v>
      </c>
      <c r="P10" s="19">
        <f t="shared" si="1"/>
        <v>0</v>
      </c>
      <c r="Q10" s="19">
        <f t="shared" si="2"/>
        <v>0</v>
      </c>
      <c r="R10" s="19">
        <f t="shared" si="3"/>
        <v>0</v>
      </c>
      <c r="S10" s="19">
        <f t="shared" si="4"/>
        <v>0</v>
      </c>
      <c r="T10" s="19">
        <f t="shared" si="5"/>
        <v>7200</v>
      </c>
      <c r="U10" s="19">
        <f t="shared" si="6"/>
        <v>7200</v>
      </c>
      <c r="V10" s="12"/>
    </row>
    <row r="11" s="1" customFormat="1" ht="23" customHeight="1" spans="1:22">
      <c r="A11" s="12">
        <v>8</v>
      </c>
      <c r="B11" s="13" t="s">
        <v>25</v>
      </c>
      <c r="C11" s="12" t="s">
        <v>19</v>
      </c>
      <c r="D11" s="12">
        <v>72.75</v>
      </c>
      <c r="E11" s="12">
        <v>7.275</v>
      </c>
      <c r="F11" s="12"/>
      <c r="G11" s="12">
        <v>0.87</v>
      </c>
      <c r="H11" s="12">
        <v>4.06</v>
      </c>
      <c r="I11" s="12">
        <v>5000</v>
      </c>
      <c r="J11" s="12">
        <v>7000</v>
      </c>
      <c r="K11" s="12"/>
      <c r="L11" s="12">
        <v>2000</v>
      </c>
      <c r="M11" s="12">
        <v>2000</v>
      </c>
      <c r="N11" s="19">
        <v>4</v>
      </c>
      <c r="O11" s="19">
        <v>80</v>
      </c>
      <c r="P11" s="19">
        <f t="shared" si="1"/>
        <v>1164000</v>
      </c>
      <c r="Q11" s="19">
        <f t="shared" si="2"/>
        <v>162960</v>
      </c>
      <c r="R11" s="19">
        <f t="shared" si="3"/>
        <v>0</v>
      </c>
      <c r="S11" s="19">
        <f t="shared" si="4"/>
        <v>5568</v>
      </c>
      <c r="T11" s="19">
        <f t="shared" si="5"/>
        <v>25984</v>
      </c>
      <c r="U11" s="19">
        <f t="shared" si="6"/>
        <v>1358512</v>
      </c>
      <c r="V11" s="12"/>
    </row>
    <row r="12" s="1" customFormat="1" ht="23" customHeight="1" spans="1:22">
      <c r="A12" s="12">
        <v>9</v>
      </c>
      <c r="B12" s="13" t="s">
        <v>26</v>
      </c>
      <c r="C12" s="12" t="s">
        <v>19</v>
      </c>
      <c r="D12" s="12"/>
      <c r="E12" s="12"/>
      <c r="F12" s="12"/>
      <c r="G12" s="12"/>
      <c r="H12" s="12">
        <v>0.56</v>
      </c>
      <c r="I12" s="12"/>
      <c r="J12" s="12"/>
      <c r="K12" s="12"/>
      <c r="L12" s="12"/>
      <c r="M12" s="12">
        <v>2000</v>
      </c>
      <c r="N12" s="19">
        <v>4</v>
      </c>
      <c r="O12" s="19">
        <v>80</v>
      </c>
      <c r="P12" s="19">
        <f t="shared" si="1"/>
        <v>0</v>
      </c>
      <c r="Q12" s="19">
        <f t="shared" si="2"/>
        <v>0</v>
      </c>
      <c r="R12" s="19">
        <f t="shared" si="3"/>
        <v>0</v>
      </c>
      <c r="S12" s="19">
        <f t="shared" si="4"/>
        <v>0</v>
      </c>
      <c r="T12" s="19">
        <f t="shared" si="5"/>
        <v>3584</v>
      </c>
      <c r="U12" s="19">
        <f t="shared" si="6"/>
        <v>3584</v>
      </c>
      <c r="V12" s="12"/>
    </row>
    <row r="13" s="1" customFormat="1" ht="23" customHeight="1" spans="1:22">
      <c r="A13" s="12">
        <v>10</v>
      </c>
      <c r="B13" s="13" t="s">
        <v>27</v>
      </c>
      <c r="C13" s="12" t="s">
        <v>19</v>
      </c>
      <c r="D13" s="12">
        <v>0.724</v>
      </c>
      <c r="E13" s="12">
        <v>0.072</v>
      </c>
      <c r="F13" s="12"/>
      <c r="G13" s="12"/>
      <c r="H13" s="12">
        <v>0.672</v>
      </c>
      <c r="I13" s="12">
        <v>5000</v>
      </c>
      <c r="J13" s="12">
        <v>7000</v>
      </c>
      <c r="K13" s="12"/>
      <c r="L13" s="12"/>
      <c r="M13" s="12">
        <v>2000</v>
      </c>
      <c r="N13" s="19">
        <v>4</v>
      </c>
      <c r="O13" s="19">
        <v>80</v>
      </c>
      <c r="P13" s="19">
        <f t="shared" si="1"/>
        <v>11584</v>
      </c>
      <c r="Q13" s="19">
        <f t="shared" si="2"/>
        <v>1612.8</v>
      </c>
      <c r="R13" s="19">
        <f t="shared" si="3"/>
        <v>0</v>
      </c>
      <c r="S13" s="19">
        <f t="shared" si="4"/>
        <v>0</v>
      </c>
      <c r="T13" s="19">
        <f t="shared" si="5"/>
        <v>4300.8</v>
      </c>
      <c r="U13" s="19">
        <f t="shared" si="6"/>
        <v>17497.6</v>
      </c>
      <c r="V13" s="12"/>
    </row>
    <row r="14" s="1" customFormat="1" ht="23" customHeight="1" spans="1:22">
      <c r="A14" s="12">
        <v>11</v>
      </c>
      <c r="B14" s="13" t="s">
        <v>28</v>
      </c>
      <c r="C14" s="12" t="s">
        <v>19</v>
      </c>
      <c r="D14" s="12">
        <v>0.454</v>
      </c>
      <c r="E14" s="12">
        <v>0.045</v>
      </c>
      <c r="F14" s="12"/>
      <c r="G14" s="12"/>
      <c r="H14" s="12"/>
      <c r="I14" s="12">
        <v>5000</v>
      </c>
      <c r="J14" s="12">
        <v>7000</v>
      </c>
      <c r="K14" s="12"/>
      <c r="L14" s="12"/>
      <c r="M14" s="12"/>
      <c r="N14" s="19">
        <v>4</v>
      </c>
      <c r="O14" s="19">
        <v>80</v>
      </c>
      <c r="P14" s="19">
        <f t="shared" si="1"/>
        <v>7264</v>
      </c>
      <c r="Q14" s="19">
        <f t="shared" si="2"/>
        <v>1008</v>
      </c>
      <c r="R14" s="19">
        <f t="shared" si="3"/>
        <v>0</v>
      </c>
      <c r="S14" s="19">
        <f t="shared" si="4"/>
        <v>0</v>
      </c>
      <c r="T14" s="19">
        <f t="shared" si="5"/>
        <v>0</v>
      </c>
      <c r="U14" s="19">
        <f t="shared" si="6"/>
        <v>8272</v>
      </c>
      <c r="V14" s="12"/>
    </row>
    <row r="15" ht="23" customHeight="1" spans="1:22">
      <c r="A15" s="12"/>
      <c r="B15" s="1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</row>
    <row r="16" ht="23" customHeight="1" spans="1:22">
      <c r="A16" s="12"/>
      <c r="B16" s="13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</row>
    <row r="17" ht="23" customHeight="1" spans="1:22">
      <c r="A17" s="12"/>
      <c r="B17" s="1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</row>
    <row r="18" ht="23" customHeight="1" spans="1:22">
      <c r="A18" s="12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ht="23" customHeight="1" spans="1:22">
      <c r="A19" s="12"/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ht="23" customHeight="1" spans="1:22">
      <c r="A20" s="12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</row>
    <row r="21" ht="23" customHeight="1" spans="1:22">
      <c r="A21" s="12"/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</row>
    <row r="22" ht="23" customHeight="1" spans="1:22">
      <c r="A22" s="12"/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</row>
    <row r="23" ht="23" customHeight="1" spans="1:22">
      <c r="A23" s="12"/>
      <c r="B23" s="13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</row>
    <row r="24" ht="23" customHeight="1" spans="1:22">
      <c r="A24" s="12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</row>
    <row r="25" ht="23" customHeight="1" spans="1:22">
      <c r="A25" s="12"/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23" customHeight="1" spans="1:22">
      <c r="A26" s="12"/>
      <c r="B26" s="13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23" customHeight="1" spans="1:22">
      <c r="A27" s="12"/>
      <c r="B27" s="13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23" customHeight="1" spans="1:22">
      <c r="A28" s="12"/>
      <c r="B28" s="1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23" customHeight="1" spans="1:22">
      <c r="A29" s="12"/>
      <c r="B29" s="1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23" customHeight="1" spans="1:2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23" customHeight="1" spans="1:22">
      <c r="A31" s="12"/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23" customHeight="1"/>
    <row r="33" ht="23" customHeight="1"/>
    <row r="34" ht="23" customHeight="1"/>
    <row r="35" ht="23" customHeight="1"/>
    <row r="36" ht="23" customHeight="1"/>
  </sheetData>
  <mergeCells count="11">
    <mergeCell ref="A1:V1"/>
    <mergeCell ref="D2:H2"/>
    <mergeCell ref="I2:M2"/>
    <mergeCell ref="P2:T2"/>
    <mergeCell ref="A2:A3"/>
    <mergeCell ref="B2:B3"/>
    <mergeCell ref="C2:C3"/>
    <mergeCell ref="N2:N3"/>
    <mergeCell ref="O2:O3"/>
    <mergeCell ref="U2:U3"/>
    <mergeCell ref="V2:V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米米mimi</cp:lastModifiedBy>
  <dcterms:created xsi:type="dcterms:W3CDTF">2022-05-09T04:58:00Z</dcterms:created>
  <dcterms:modified xsi:type="dcterms:W3CDTF">2022-05-16T02:05:23Z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3E34016E80E1439499C248B137BC94DA</vt:lpwstr>
  </property>
  <property fmtid="{D5CDD505-2E9C-101B-9397-08002B2CF9AE}" pid="3" name="KSOProductBuildVer">
    <vt:lpwstr>2052-11.1.0.11636</vt:lpwstr>
  </property>
</Properties>
</file>