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35" i="1"/>
  <c r="E31"/>
  <c r="E45"/>
  <c r="E24"/>
  <c r="C4"/>
  <c r="E41"/>
  <c r="E34"/>
  <c r="E30"/>
  <c r="E21"/>
  <c r="E16"/>
  <c r="E12"/>
  <c r="E26"/>
  <c r="D4"/>
  <c r="E5"/>
  <c r="E6"/>
  <c r="E7"/>
  <c r="E8"/>
  <c r="E9"/>
  <c r="E10"/>
  <c r="E11"/>
  <c r="E13"/>
  <c r="E14"/>
  <c r="E15"/>
  <c r="E17"/>
  <c r="E18"/>
  <c r="E19"/>
  <c r="E20"/>
  <c r="E22"/>
  <c r="E23"/>
  <c r="E25"/>
  <c r="E27"/>
  <c r="E28"/>
  <c r="E29"/>
  <c r="E32"/>
  <c r="E33"/>
  <c r="E36"/>
  <c r="E37"/>
  <c r="E38"/>
  <c r="E39"/>
  <c r="E40"/>
  <c r="E42"/>
  <c r="E43"/>
  <c r="E44"/>
  <c r="E46"/>
  <c r="E4" l="1"/>
</calcChain>
</file>

<file path=xl/sharedStrings.xml><?xml version="1.0" encoding="utf-8"?>
<sst xmlns="http://schemas.openxmlformats.org/spreadsheetml/2006/main" count="179" uniqueCount="99">
  <si>
    <t>单位名称</t>
  </si>
  <si>
    <t>项目名称</t>
  </si>
  <si>
    <t>全年预算数</t>
  </si>
  <si>
    <t>全年执行数</t>
  </si>
  <si>
    <t>执行率</t>
  </si>
  <si>
    <t>绩效目标完成情况</t>
  </si>
  <si>
    <t>自评得分</t>
  </si>
  <si>
    <t>自评结论</t>
  </si>
  <si>
    <t>合计</t>
  </si>
  <si>
    <t>市水利局（本级）</t>
  </si>
  <si>
    <t>湖州智慧水利建设项目</t>
  </si>
  <si>
    <t>优</t>
  </si>
  <si>
    <t>离退休专项补助及下属单位退休人员补贴补助资金</t>
  </si>
  <si>
    <t>全市水利工程建设管理、防汛防旱检查指导经费</t>
  </si>
  <si>
    <t>水安全和河湖长制监督考核及水利发展研究等项目</t>
  </si>
  <si>
    <t>水利重点工程业务费</t>
  </si>
  <si>
    <t>水土保持、水政执法、水资源管理检查指导经费及水规费征收成本性支出和设备购置费</t>
  </si>
  <si>
    <t>河道管护经费</t>
  </si>
  <si>
    <t>水利工程管理业务费</t>
  </si>
  <si>
    <t>水利任务管理2</t>
  </si>
  <si>
    <t>市水利水电工程质量监督站</t>
  </si>
  <si>
    <t>工程质量检查费</t>
  </si>
  <si>
    <t>市水情监测预警中心</t>
  </si>
  <si>
    <t>防汛防旱业务费</t>
  </si>
  <si>
    <t>防汛日常运行维护资金</t>
  </si>
  <si>
    <t>基层防汛防台体系建设工作经费</t>
  </si>
  <si>
    <t>市水文站</t>
  </si>
  <si>
    <t>杭长桥水文站标准化提升工程</t>
  </si>
  <si>
    <t>老虎谭水库水生态水质监测</t>
  </si>
  <si>
    <t>水文监测业务费</t>
  </si>
  <si>
    <t>工程管理业务费</t>
  </si>
  <si>
    <t>市水政监察支队</t>
  </si>
  <si>
    <t>水法规宣传费</t>
  </si>
  <si>
    <t>水政水保执法业务费</t>
  </si>
  <si>
    <t>市东西苕溪管理所</t>
  </si>
  <si>
    <t>防汛业务费</t>
  </si>
  <si>
    <t>市直管水利工程运行管理及维修养护</t>
  </si>
  <si>
    <t>市城市防洪工程管理所</t>
  </si>
  <si>
    <t>环城河大市河长效管理</t>
  </si>
  <si>
    <t>市环湖大堤管理所</t>
  </si>
  <si>
    <t>老虎潭水库管理处管理用房修缮项目</t>
  </si>
  <si>
    <t>水源地安全保障委员会办公室工作经费</t>
  </si>
  <si>
    <t>水源地保护管理业务费</t>
  </si>
  <si>
    <t>水源地保护管理专项工作经费</t>
  </si>
  <si>
    <t>2019年市级部门决算财政拨款项目绩效自评结果</t>
    <phoneticPr fontId="1" type="noConversion"/>
  </si>
  <si>
    <t>单位：万元</t>
  </si>
  <si>
    <t>湖州市水利局</t>
    <phoneticPr fontId="1" type="noConversion"/>
  </si>
  <si>
    <t>市农村水利水电管理中心</t>
    <phoneticPr fontId="1" type="noConversion"/>
  </si>
  <si>
    <t>市太湖水利工程建设管理中心</t>
    <phoneticPr fontId="1" type="noConversion"/>
  </si>
  <si>
    <t>市老虎潭水库水源地管理中心</t>
    <phoneticPr fontId="1" type="noConversion"/>
  </si>
  <si>
    <t>按规定及时发放福利费等，获得离退休人员满意，维护社会稳定。</t>
  </si>
  <si>
    <t xml:space="preserve">完成湖州市美丽河湖总体规划一篇、市区水域保护规划修编一篇；2019年完成委托第三方介入湖州市美丽河湖总体规划编制，出具编制成果报告。
维护水域正常功能；规划指导全市美丽河湖建设，支撑大花园建设。
</t>
  </si>
  <si>
    <t xml:space="preserve">1、完成全市水利工程标准化验收30项以上；
2、完成二个小农水重点县验收；
3、完成全市河道清淤项目总长度的10%以上
4、小农水重点县竣工发挥效益；
5、督促河湖清淤300万方以上；清淤河道长度 80km以上 。
</t>
  </si>
  <si>
    <t xml:space="preserve">1、做好2019年度汛前准备与大检查工作。
2、做好2019年度汛期防汛值班各项工作。
3、做好台风、暴雨及突发事件等各项应急处置工作。
			</t>
  </si>
  <si>
    <r>
      <t xml:space="preserve">
</t>
    </r>
    <r>
      <rPr>
        <sz val="10"/>
        <rFont val="宋体"/>
        <family val="3"/>
        <charset val="134"/>
      </rPr>
      <t>1、</t>
    </r>
    <r>
      <rPr>
        <sz val="10"/>
        <rFont val="宋体"/>
        <family val="3"/>
        <charset val="134"/>
      </rPr>
      <t xml:space="preserve">全年会商系统运行正常。
</t>
    </r>
    <r>
      <rPr>
        <sz val="10"/>
        <rFont val="宋体"/>
        <family val="3"/>
        <charset val="134"/>
      </rPr>
      <t>2、</t>
    </r>
    <r>
      <rPr>
        <sz val="10"/>
        <rFont val="宋体"/>
        <family val="3"/>
        <charset val="134"/>
      </rPr>
      <t xml:space="preserve">全年山洪灾害市级平台运行正常。
</t>
    </r>
    <r>
      <rPr>
        <sz val="10"/>
        <rFont val="宋体"/>
        <family val="3"/>
        <charset val="134"/>
      </rPr>
      <t>3、</t>
    </r>
    <r>
      <rPr>
        <sz val="10"/>
        <rFont val="宋体"/>
        <family val="3"/>
        <charset val="134"/>
      </rPr>
      <t xml:space="preserve">汛前开展防汛防台演练。
			</t>
    </r>
  </si>
  <si>
    <r>
      <t xml:space="preserve">
</t>
    </r>
    <r>
      <rPr>
        <sz val="10"/>
        <rFont val="宋体"/>
        <family val="3"/>
        <charset val="134"/>
      </rPr>
      <t>1、</t>
    </r>
    <r>
      <rPr>
        <sz val="10"/>
        <rFont val="宋体"/>
        <family val="3"/>
        <charset val="134"/>
      </rPr>
      <t xml:space="preserve">全面落实基层防汛责任人。
</t>
    </r>
    <r>
      <rPr>
        <sz val="10"/>
        <rFont val="宋体"/>
        <family val="3"/>
        <charset val="134"/>
      </rPr>
      <t>2、</t>
    </r>
    <r>
      <rPr>
        <sz val="10"/>
        <rFont val="宋体"/>
        <family val="3"/>
        <charset val="134"/>
      </rPr>
      <t xml:space="preserve">监测社会防汛舆情。
</t>
    </r>
    <r>
      <rPr>
        <sz val="10"/>
        <rFont val="宋体"/>
        <family val="3"/>
        <charset val="134"/>
      </rPr>
      <t>3、</t>
    </r>
    <r>
      <rPr>
        <sz val="10"/>
        <rFont val="宋体"/>
        <family val="3"/>
        <charset val="134"/>
      </rPr>
      <t xml:space="preserve">利用主要媒体做好防汛知识宣传。
</t>
    </r>
  </si>
  <si>
    <t>对座落于湖州杭长桥西侧灏庭小区4号楼1至2层相对独立的288平米房产（杭长桥站缆道房对面）开展装修，提升形象，满足办公、值班等业务工作的开展和开展水文宣传的需要。</t>
  </si>
  <si>
    <t>承担中心城市饮用水水源地老虎潭水库库区大气降水水质监测，为库区水源保护积累长期基础资料；承担供水水质联合监测，实时掌握水库原水质量；承担库区内入库溪流9个村级考核代表断面水质监测评价，为水源保护考核提供依据；承担水源保护应急监测任务。</t>
  </si>
  <si>
    <r>
      <t>1、市本级19个水文测站（12个基本站、7个专用站）共37项水位、流量等水文测验项目运行及其资料整理整编；</t>
    </r>
    <r>
      <rPr>
        <sz val="10"/>
        <rFont val="宋体"/>
        <family val="3"/>
        <charset val="134"/>
      </rPr>
      <t>2、</t>
    </r>
    <r>
      <rPr>
        <sz val="10"/>
        <rFont val="宋体"/>
        <family val="3"/>
        <charset val="134"/>
      </rPr>
      <t>16名水文代办员开展水文观测，承担雨量、水位等水文观测报汛工作, 完成测站任务书规定的观测、报汛次数；</t>
    </r>
    <r>
      <rPr>
        <sz val="10"/>
        <rFont val="宋体"/>
        <family val="3"/>
        <charset val="134"/>
      </rPr>
      <t>3、</t>
    </r>
    <r>
      <rPr>
        <sz val="10"/>
        <rFont val="宋体"/>
        <family val="3"/>
        <charset val="134"/>
      </rPr>
      <t>入湖、北排巡测资料整编审查、复审验收；</t>
    </r>
    <r>
      <rPr>
        <sz val="10"/>
        <rFont val="宋体"/>
        <family val="3"/>
        <charset val="134"/>
      </rPr>
      <t>4、</t>
    </r>
    <r>
      <rPr>
        <sz val="10"/>
        <rFont val="宋体"/>
        <family val="3"/>
        <charset val="134"/>
      </rPr>
      <t>组织全市大区水文图线审查、资料整编审查，组织全市中型水库水文资料整编审查，并统一汇交省水文局复审、验收，开展全市水文测验资料考核评比；</t>
    </r>
    <r>
      <rPr>
        <sz val="10"/>
        <rFont val="宋体"/>
        <family val="3"/>
        <charset val="134"/>
      </rPr>
      <t>5、</t>
    </r>
    <r>
      <rPr>
        <sz val="10"/>
        <rFont val="宋体"/>
        <family val="3"/>
        <charset val="134"/>
      </rPr>
      <t>开展71个水功能区监督管理和水功能区水质水量监测评价工作；</t>
    </r>
    <r>
      <rPr>
        <sz val="10"/>
        <rFont val="宋体"/>
        <family val="3"/>
        <charset val="134"/>
      </rPr>
      <t>6、</t>
    </r>
    <r>
      <rPr>
        <sz val="10"/>
        <rFont val="宋体"/>
        <family val="3"/>
        <charset val="134"/>
      </rPr>
      <t>12个地下水监测站运行维护；</t>
    </r>
    <r>
      <rPr>
        <sz val="10"/>
        <rFont val="宋体"/>
        <family val="3"/>
        <charset val="134"/>
      </rPr>
      <t>7、</t>
    </r>
    <r>
      <rPr>
        <sz val="10"/>
        <rFont val="宋体"/>
        <family val="3"/>
        <charset val="134"/>
      </rPr>
      <t>5个引江济太断面水质监测；</t>
    </r>
    <r>
      <rPr>
        <sz val="10"/>
        <rFont val="宋体"/>
        <family val="3"/>
        <charset val="134"/>
      </rPr>
      <t>8、</t>
    </r>
    <r>
      <rPr>
        <sz val="10"/>
        <rFont val="宋体"/>
        <family val="3"/>
        <charset val="134"/>
      </rPr>
      <t>收集水文信息，服务防汛，按防指要求开展水文情报预报；</t>
    </r>
    <r>
      <rPr>
        <sz val="10"/>
        <rFont val="宋体"/>
        <family val="3"/>
        <charset val="134"/>
      </rPr>
      <t>9、</t>
    </r>
    <r>
      <rPr>
        <sz val="10"/>
        <rFont val="宋体"/>
        <family val="3"/>
        <charset val="134"/>
      </rPr>
      <t>水情中心运行（汛期值班）。</t>
    </r>
  </si>
  <si>
    <t>通过进行防汛防台工程运行业务的专业培训、开展防汛防台抢险应急演练、举行工程设备运行操作技术练兵和比武活动、邀请专家和专业人员讲课等多种方式进一步提升单位管理人员以及水闸养护人员防汛业务水平，通过防汛防台宣传，营造全社会关心，全民参与防汛防台抗旱的良好氛围，增强全民防灾自救能力，确保防汛防台工作顺利开展。</t>
  </si>
  <si>
    <t>按照《浙江省河道堤防工程管理考核办法》、《浙江省堤防工程维修养护技术规定》、《浙江省水利工程维修养护专项资金管理办法（试行）》等有关规定对东西苕溪防洪工程进行运行管理及维修养护，包括保护范围内的日常巡查、制止设障侵占行为，承担工程维护、水土保持等工作；执行市防汛防旱指挥部调度指令，负责东西苕溪防洪工程各闸的安全运行工作；配合当地政府做好工程的防洪抢险技术指导工作，负责防汛仓库的日常运行及维护。
1、维修养护范围：东西苕溪工程沿线导流港和长兜港等河道37公里堤防、2座水闸，1座防汛仓库及1座水闸管理房；
2、保障堤防工程设计功能及面貌完整，有效提高了湖州中心城区及周边城镇和杭嘉湖平原的防洪减灾能力；
3、水闸工程机电设备安全运行，确保台汛期及时抵挡洪水或泄洪任务，改善了地区的排水条件和水环境，减轻洪涝压力，发挥显著的防洪效益。</t>
  </si>
  <si>
    <t>按照《浙江省河道堤防工程管理考核办法》、《浙江省堤防工程维修养护技术规定》、《浙江省水利工程维修养护专项资金管理办法（试行）》等有关规定对湖州市中心城市防洪工程进行运行管理及维修养护，包括保护范围内的日常巡查、制止设障侵占行为，承担工程维护、水土保持等工作；执行市防汛防旱指挥部调度指令，负责湖州市中心城市防洪工程各闸的安全运行工作。
1、维修养护范围：中心城市防洪工程沿线环城河、旄儿港等河道29公里堤防、10座水闸；
2、保障堤防工程设计功能及面貌完整，有效提高了湖州中心城区及周边城镇和杭嘉湖平原的防洪减灾能力；
3、水闸工程机电设备安全运行，确保台汛期及时抵挡洪水或泄洪任务，改善了地区的排水条件和水环境，减轻洪涝压力，提高城市防洪能力。</t>
  </si>
  <si>
    <t>进一步提升单位管理人员以及水闸养护人员防汛业务水平,营造全社会关心，全民参与防汛防台抗旱的良好氛围，增强全民防灾自救能力，确保防汛防台工作顺利开展。</t>
  </si>
  <si>
    <t>确保环湖大堤工程、北排通道工程、大钱港整治工程沿线79公里堤防和5座水闸的正常运行，台汛期及时排除涝水，保障杭嘉湖平原的防洪安全，进一步发挥太湖对流域洪水的调蓄作用，改善太湖流域水环境。</t>
  </si>
  <si>
    <t xml:space="preserve">对单位管理用房进行全面加固、维修，保障正常办公需求。
</t>
  </si>
  <si>
    <t>安吉两库引水前期工作专项暨水利重点工程业务</t>
    <phoneticPr fontId="1" type="noConversion"/>
  </si>
  <si>
    <t>建成湖州主要供水水源之一</t>
    <phoneticPr fontId="1" type="noConversion"/>
  </si>
  <si>
    <t>完成8套自动监测设备安装、调试，完成1套自动监测平台集成。对山洪灾害系统、防汛视频监控等多套系统进行集成，实现一次接入，完成基于GIS系统的统一底图设置。一次登录率和查询率达到100%。</t>
    <phoneticPr fontId="1" type="noConversion"/>
  </si>
  <si>
    <t>召开全市性水利工作会议6次以上，培训水利业务人员400人次，重点水利工程建设推进会6次以上；全面完成省水利厅下达的水利投资任务，发挥好水利投资稳增长，惠民生的作用。</t>
    <phoneticPr fontId="1" type="noConversion"/>
  </si>
  <si>
    <t>培训90人次,创建安全文明标准化工地1个以上，启动“十四五”水利规划编制工作，水安全培训从业人员合格率95%以上，重点水库下游及苕溪中下游河道行洪能力评估；水安全培训从业人员合格率95%以上；半年度、全年度安全生产监督考核分别于6月底和12月底前完成。。</t>
    <phoneticPr fontId="1" type="noConversion"/>
  </si>
  <si>
    <t>接待上级水行政主管部门重点水利工程稽察检查等，召开5次专题会议研究重点水利工程建设。及时协调解决重点水利工程建设中的重点问题，确保顺利通过上级部门检查，年度水利投资计划完成率100%以上，水利工程质量抽查合格率98%以上。</t>
    <phoneticPr fontId="1" type="noConversion"/>
  </si>
  <si>
    <t>完成水土保持监督检查，水资源监督检查，开展水政执法巡查，全年组织相关业务培训300人次。河湖生态环境明显改善，群众节水意识明显增强，群众用水条件明显改善。</t>
    <phoneticPr fontId="1" type="noConversion"/>
  </si>
  <si>
    <t>2019年度水利工程管理、完成全市53座水库山塘除险加固、组织指导全市开展10万亩圩区整治工程建设、指导督促水利工程安全运行，提高工程使用寿命。</t>
    <phoneticPr fontId="1" type="noConversion"/>
  </si>
  <si>
    <t>质量抽检次数不少于3次；水利工程质量合格率100%；质监工程质量事故率0%。</t>
    <phoneticPr fontId="1" type="noConversion"/>
  </si>
  <si>
    <t xml:space="preserve">管理堤防长度149公里；管理闸站31座；通过对市直管水利工程建设管理活动的监督、检查、指导、考核，不断提升工程建设人员的知识水平和业务能力，保证经济、合理、安全的完成工程的建设和管理工作，确保水利工程发挥应有的效益。
</t>
    <phoneticPr fontId="1" type="noConversion"/>
  </si>
  <si>
    <t>开展世界水日宣传1次，普及人数1000人以上、开展水法规户外集中宣传2次以上，发放宣传资料600册、通过水法规宣传，提高全民水法规意识、摸清湖州市水资源数量、质量、开发利用、水生态环境变化的情况，形成《湖州市水资源调查评估报告》</t>
    <phoneticPr fontId="1" type="noConversion"/>
  </si>
  <si>
    <t xml:space="preserve">开展日常水政执法（开展日常执法巡查80次以上）；
水保目标责任制考核（对6大项指标进行资料收集分析整编，并按时报省厅）
节水型社会建设（开展节水型社会建设和节水型城市创建工作）；
创建无违建河道（开展河道水域专项检查，全年确保巡查河道3000公里以上，拆除违法建筑）。
</t>
    <phoneticPr fontId="1" type="noConversion"/>
  </si>
  <si>
    <t xml:space="preserve">按照湖州市中心城市河道保洁标准，对菜花泾港、环城河、旄儿港等10条河道的河面日常保洁，配备专用打捞船只，安排专业人员每天进行打捞河面和河道岸坡及河滩的漂浮物（动物尸体，垃圾），确保河面和河道岸坡常年卫生洁净，提升城市形象，建设卫生城市，促进我市的可持续发展。保洁河道长度24公里；打捞垃圾数量生活垃圾390吨
漂浮物水草1500立方米。
</t>
    <phoneticPr fontId="1" type="noConversion"/>
  </si>
  <si>
    <t xml:space="preserve">1、履行委员会办公室职责，完善工作机制，完成委员会交待的各项水源保护工作任务。召开水源保护会议次数不少于四次；专项资金使用培训不少于1次。
2、督促委员会成员单位开展水源保护工作，并做好监督考核工作；
3、开展水源保护工作宣传，提高群众对水源保护的意识；
</t>
    <phoneticPr fontId="1" type="noConversion"/>
  </si>
  <si>
    <t>1、开展污染治理，保证水库供水水质维持在国标二类；
2、加强监督管理，保障各项水源保护工作有序开展；
3、加强对管理处及水库周边各项水源保护设施的维护、管理。           4、全年巡查168次，水质采样次数大于12次。</t>
    <phoneticPr fontId="1" type="noConversion"/>
  </si>
  <si>
    <t>维护水库水质，保障供水安全；加强工程养护，发挥大陈水保林工程效益；保障视频监控系统正常运转；监控系统投入使用后正常使用率95%；受益面积水源地110平方公里。</t>
    <phoneticPr fontId="1" type="noConversion"/>
  </si>
  <si>
    <t>2019年第二批面上水利管理任务省补资金</t>
    <phoneticPr fontId="1" type="noConversion"/>
  </si>
  <si>
    <t>完成2019年多普勒测流设备维护及流速比侧、率定分析；2019年地下水监测站改造升级任务及当年运行维护；12个地下水监测站进行设备以及站点配套水文设施的提升改造；12个地下水监测站能及时准确传送地下水水位等信息。</t>
    <phoneticPr fontId="1" type="noConversion"/>
  </si>
  <si>
    <t>第二批省水利建设与发展专项资金</t>
    <phoneticPr fontId="1" type="noConversion"/>
  </si>
  <si>
    <t>完成湖州市水资源综合规划主规划编制及西苕溪流域水量分配方案、西苕溪流域生态流量（水量）保障实施方案、湖州市实施国家节水行动方案及湖州市“十四五”节水规划4个子规划编制；全面完成湖州市取水工程(设施)核查登记工作。</t>
    <phoneticPr fontId="1" type="noConversion"/>
  </si>
  <si>
    <t>水利管理资金</t>
    <phoneticPr fontId="1" type="noConversion"/>
  </si>
  <si>
    <t>完成全市水利工程标准化验收30项以上；完成二个小农水重点县验收；完成全市河道清淤项目总长度的10%以上；小农水重点县竣工发挥效益；督促河湖清淤300万方以上；清淤河道长度 80km以上 。</t>
    <phoneticPr fontId="1" type="noConversion"/>
  </si>
  <si>
    <t>第二批省水利建设与发展资金</t>
    <phoneticPr fontId="1" type="noConversion"/>
  </si>
  <si>
    <t>顺利接入防汛会商系统，实现画面共享。</t>
    <phoneticPr fontId="1" type="noConversion"/>
  </si>
  <si>
    <t>梳理整理考核3大类9项指标涉及的技术资料，形成技术台账资料，将落实最严格水资源管理制度情况形成报告报省政府、对取水量5万方以下的取水户的实时监控系统进行日常维护，涵盖面100%、对水域占用面积较大的存疑点进行外业实地调查10次以上、对市本级审批的生产建设项目水土保持工作落实情况进行全面评估，并提出水保意见建议，同时出具评估报告</t>
    <phoneticPr fontId="1" type="noConversion"/>
  </si>
  <si>
    <t xml:space="preserve">1、维修养护范围：东西苕溪工程沿线导流港和长兜港等河道37公里堤防、2座水闸，1座防汛仓库及1座水闸管理房；
2、保障堤防工程设计功能及面貌完整，有效提高了湖州中心城区及周边城镇和杭嘉湖平原的防洪减灾能力；
3、水闸工程机电设备安全运行，确保台汛期及时抵挡洪水或泄洪任务，改善了地区的排水条件和水环境，减轻洪涝压力，发挥显著的防洪效益。
</t>
    <phoneticPr fontId="1" type="noConversion"/>
  </si>
  <si>
    <t>增强防汛抢险意识，提高协调防汛业务水平，科学规划防汛抢险预案和方案。维护堤防79公里，水闸19座。</t>
    <phoneticPr fontId="1" type="noConversion"/>
  </si>
  <si>
    <t>水文管理任务</t>
    <phoneticPr fontId="1" type="noConversion"/>
  </si>
  <si>
    <t>21个入湖、北排水文巡测不少于20次，根据水文巡测规范，完成资料整编和水量平衡分析；40台套水文自动化遥测设备运行；12个标准化水文站规范运行；水文自动化遥测设备正常运行率95%以上。</t>
    <phoneticPr fontId="1" type="noConversion"/>
  </si>
  <si>
    <t>提前下达2019年中央水利发展资金</t>
    <phoneticPr fontId="1" type="noConversion"/>
  </si>
  <si>
    <t>涵养水源，美化水环境，预防水土流失，进一步改善入库水质。</t>
    <phoneticPr fontId="1" type="noConversion"/>
  </si>
  <si>
    <t>下达2019年度第二批科技经费补助</t>
    <phoneticPr fontId="1" type="noConversion"/>
  </si>
  <si>
    <t xml:space="preserve">1、无人机航摄范围：东西苕溪工程沿线导流港和长兜港等河道38公里堤防、3座水闸，1座防汛仓库及1座水闸管理房；
2、保障堤防工程设计功能及面貌完整，有效提高了湖州中心城区及周边城镇和杭嘉湖平原的防洪减灾能力；
3、水闸工程机电设备安全运行，确保台汛期及时抵挡洪水或泄洪任务，改善了地区的排水条件和水环境，减轻洪涝压力，发挥显著的防洪
效益。
</t>
    <phoneticPr fontId="1" type="noConversion"/>
  </si>
  <si>
    <t>2020年实施，不自评</t>
    <phoneticPr fontId="1" type="noConversion"/>
  </si>
</sst>
</file>

<file path=xl/styles.xml><?xml version="1.0" encoding="utf-8"?>
<styleSheet xmlns="http://schemas.openxmlformats.org/spreadsheetml/2006/main">
  <numFmts count="2">
    <numFmt numFmtId="176" formatCode="#,##0.00_ "/>
    <numFmt numFmtId="177" formatCode="0.00_);[Red]\(0.00\)"/>
  </numFmts>
  <fonts count="11">
    <font>
      <sz val="11"/>
      <color theme="1"/>
      <name val="宋体"/>
      <family val="2"/>
      <charset val="134"/>
      <scheme val="minor"/>
    </font>
    <font>
      <sz val="9"/>
      <name val="宋体"/>
      <family val="2"/>
      <charset val="134"/>
      <scheme val="minor"/>
    </font>
    <font>
      <sz val="11"/>
      <color theme="1"/>
      <name val="宋体"/>
      <charset val="134"/>
    </font>
    <font>
      <sz val="11"/>
      <color theme="1"/>
      <name val="宋体"/>
      <family val="3"/>
      <charset val="134"/>
    </font>
    <font>
      <sz val="12"/>
      <name val="宋体"/>
      <charset val="134"/>
    </font>
    <font>
      <sz val="10"/>
      <name val="宋体"/>
      <family val="3"/>
      <charset val="134"/>
    </font>
    <font>
      <sz val="12"/>
      <name val="宋体"/>
      <family val="3"/>
      <charset val="134"/>
    </font>
    <font>
      <sz val="10"/>
      <color theme="1"/>
      <name val="宋体"/>
      <family val="3"/>
      <charset val="134"/>
    </font>
    <font>
      <sz val="10"/>
      <color indexed="63"/>
      <name val="宋体"/>
      <family val="3"/>
      <charset val="134"/>
    </font>
    <font>
      <sz val="10"/>
      <color indexed="8"/>
      <name val="宋体"/>
      <family val="3"/>
      <charset val="134"/>
    </font>
    <font>
      <b/>
      <sz val="18"/>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0">
    <xf numFmtId="0" fontId="0"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55">
    <xf numFmtId="0" fontId="0" fillId="0" borderId="0" xfId="0">
      <alignment vertical="center"/>
    </xf>
    <xf numFmtId="0" fontId="2" fillId="0" borderId="1" xfId="1" applyBorder="1" applyAlignment="1">
      <alignment horizontal="center" vertical="center"/>
    </xf>
    <xf numFmtId="0" fontId="2" fillId="0" borderId="1" xfId="1" applyBorder="1" applyAlignment="1">
      <alignment horizontal="center" vertical="center" wrapText="1"/>
    </xf>
    <xf numFmtId="49" fontId="5" fillId="2" borderId="2" xfId="2" applyNumberFormat="1" applyFont="1" applyFill="1" applyBorder="1" applyAlignment="1">
      <alignment horizontal="left" vertical="center" wrapText="1" shrinkToFit="1"/>
    </xf>
    <xf numFmtId="4" fontId="5" fillId="2" borderId="2" xfId="3" applyNumberFormat="1" applyFont="1" applyFill="1" applyBorder="1" applyAlignment="1">
      <alignment horizontal="right" vertical="center"/>
    </xf>
    <xf numFmtId="49" fontId="5" fillId="2" borderId="2" xfId="4" applyNumberFormat="1" applyFont="1" applyFill="1" applyBorder="1" applyAlignment="1">
      <alignment horizontal="left" vertical="center" wrapText="1" shrinkToFit="1"/>
    </xf>
    <xf numFmtId="4" fontId="5" fillId="2" borderId="2" xfId="5" applyNumberFormat="1" applyFont="1" applyFill="1" applyBorder="1" applyAlignment="1">
      <alignment horizontal="right" vertical="center"/>
    </xf>
    <xf numFmtId="49" fontId="5" fillId="2" borderId="2" xfId="6" applyNumberFormat="1" applyFont="1" applyFill="1" applyBorder="1" applyAlignment="1">
      <alignment horizontal="left" vertical="center" wrapText="1" shrinkToFit="1"/>
    </xf>
    <xf numFmtId="4" fontId="5" fillId="2" borderId="2" xfId="6" applyNumberFormat="1" applyFont="1" applyFill="1" applyBorder="1" applyAlignment="1">
      <alignment horizontal="right" vertical="center"/>
    </xf>
    <xf numFmtId="49" fontId="5" fillId="2" borderId="2" xfId="7" applyNumberFormat="1" applyFont="1" applyFill="1" applyBorder="1" applyAlignment="1">
      <alignment horizontal="left" vertical="center" wrapText="1" shrinkToFit="1"/>
    </xf>
    <xf numFmtId="4" fontId="5" fillId="2" borderId="2" xfId="7" applyNumberFormat="1" applyFont="1" applyFill="1" applyBorder="1" applyAlignment="1">
      <alignment horizontal="right" vertical="center"/>
    </xf>
    <xf numFmtId="49" fontId="5" fillId="2" borderId="2" xfId="8" applyNumberFormat="1" applyFont="1" applyFill="1" applyBorder="1" applyAlignment="1">
      <alignment horizontal="left" vertical="center" wrapText="1" shrinkToFit="1"/>
    </xf>
    <xf numFmtId="4" fontId="5" fillId="2" borderId="2" xfId="8" applyNumberFormat="1" applyFont="1" applyFill="1" applyBorder="1" applyAlignment="1">
      <alignment horizontal="right" vertical="center"/>
    </xf>
    <xf numFmtId="49" fontId="5" fillId="2" borderId="2" xfId="9" applyNumberFormat="1" applyFont="1" applyFill="1" applyBorder="1" applyAlignment="1">
      <alignment horizontal="left" vertical="center" wrapText="1" shrinkToFit="1"/>
    </xf>
    <xf numFmtId="4" fontId="5" fillId="2" borderId="2" xfId="9" applyNumberFormat="1" applyFont="1" applyFill="1" applyBorder="1" applyAlignment="1">
      <alignment horizontal="right" vertical="center"/>
    </xf>
    <xf numFmtId="49" fontId="5" fillId="2" borderId="2" xfId="10" applyNumberFormat="1" applyFont="1" applyFill="1" applyBorder="1" applyAlignment="1">
      <alignment horizontal="left" vertical="center" wrapText="1" shrinkToFit="1"/>
    </xf>
    <xf numFmtId="4" fontId="5" fillId="2" borderId="2" xfId="10" applyNumberFormat="1" applyFont="1" applyFill="1" applyBorder="1" applyAlignment="1">
      <alignment horizontal="right" vertical="center"/>
    </xf>
    <xf numFmtId="49" fontId="5" fillId="2" borderId="2" xfId="11" applyNumberFormat="1" applyFont="1" applyFill="1" applyBorder="1" applyAlignment="1">
      <alignment horizontal="left" vertical="center" wrapText="1" shrinkToFit="1"/>
    </xf>
    <xf numFmtId="4" fontId="5" fillId="2" borderId="2" xfId="11" applyNumberFormat="1" applyFont="1" applyFill="1" applyBorder="1" applyAlignment="1">
      <alignment horizontal="right" vertical="center"/>
    </xf>
    <xf numFmtId="49" fontId="5" fillId="2" borderId="2" xfId="12" applyNumberFormat="1" applyFont="1" applyFill="1" applyBorder="1" applyAlignment="1">
      <alignment horizontal="left" vertical="center" wrapText="1" shrinkToFit="1"/>
    </xf>
    <xf numFmtId="4" fontId="5" fillId="2" borderId="2" xfId="12" applyNumberFormat="1" applyFont="1" applyFill="1" applyBorder="1" applyAlignment="1">
      <alignment horizontal="right" vertical="center"/>
    </xf>
    <xf numFmtId="49" fontId="5" fillId="2" borderId="2" xfId="13" applyNumberFormat="1" applyFont="1" applyFill="1" applyBorder="1" applyAlignment="1">
      <alignment horizontal="left" vertical="center" wrapText="1" shrinkToFit="1"/>
    </xf>
    <xf numFmtId="4" fontId="5" fillId="2" borderId="2" xfId="13" applyNumberFormat="1" applyFont="1" applyFill="1" applyBorder="1" applyAlignment="1">
      <alignment horizontal="right" vertical="center"/>
    </xf>
    <xf numFmtId="49" fontId="5" fillId="2" borderId="2" xfId="14" applyNumberFormat="1" applyFont="1" applyFill="1" applyBorder="1" applyAlignment="1">
      <alignment horizontal="left" vertical="center" wrapText="1" shrinkToFit="1"/>
    </xf>
    <xf numFmtId="4" fontId="5" fillId="2" borderId="2" xfId="14" applyNumberFormat="1" applyFont="1" applyFill="1" applyBorder="1" applyAlignment="1">
      <alignment horizontal="right" vertical="center"/>
    </xf>
    <xf numFmtId="0" fontId="3" fillId="0" borderId="0" xfId="15" applyAlignment="1">
      <alignment horizontal="center" vertical="center"/>
    </xf>
    <xf numFmtId="49" fontId="5" fillId="2" borderId="2" xfId="2" applyNumberFormat="1" applyFont="1" applyFill="1" applyBorder="1" applyAlignment="1">
      <alignment horizontal="center" vertical="center" wrapText="1" shrinkToFit="1"/>
    </xf>
    <xf numFmtId="10" fontId="5" fillId="2" borderId="2" xfId="3" applyNumberFormat="1" applyFont="1" applyFill="1" applyBorder="1" applyAlignment="1">
      <alignment horizontal="right"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4" fontId="5" fillId="2" borderId="2" xfId="3" applyNumberFormat="1" applyFont="1" applyFill="1" applyBorder="1" applyAlignment="1">
      <alignment horizontal="center" vertical="center"/>
    </xf>
    <xf numFmtId="49" fontId="5" fillId="2" borderId="2" xfId="29" applyNumberFormat="1" applyFont="1" applyFill="1" applyBorder="1" applyAlignment="1">
      <alignment horizontal="left" vertical="center" wrapText="1" shrinkToFit="1"/>
    </xf>
    <xf numFmtId="49" fontId="5" fillId="2" borderId="2" xfId="30" applyNumberFormat="1" applyFont="1" applyFill="1" applyBorder="1" applyAlignment="1">
      <alignment horizontal="left" vertical="center" wrapText="1" shrinkToFit="1"/>
    </xf>
    <xf numFmtId="49" fontId="5" fillId="2" borderId="2" xfId="31" applyNumberFormat="1" applyFont="1" applyFill="1" applyBorder="1" applyAlignment="1">
      <alignment horizontal="left" vertical="center" wrapText="1" shrinkToFit="1"/>
    </xf>
    <xf numFmtId="49" fontId="5" fillId="2" borderId="2" xfId="32" applyNumberFormat="1" applyFont="1" applyFill="1" applyBorder="1" applyAlignment="1">
      <alignment horizontal="left" vertical="center" wrapText="1" shrinkToFit="1"/>
    </xf>
    <xf numFmtId="49" fontId="5" fillId="2" borderId="2" xfId="33" applyNumberFormat="1" applyFont="1" applyFill="1" applyBorder="1" applyAlignment="1">
      <alignment horizontal="left" vertical="center" wrapText="1" shrinkToFit="1"/>
    </xf>
    <xf numFmtId="0" fontId="5" fillId="2" borderId="2" xfId="33" applyNumberFormat="1" applyFont="1" applyFill="1" applyBorder="1" applyAlignment="1">
      <alignment horizontal="left" vertical="center" wrapText="1" shrinkToFit="1"/>
    </xf>
    <xf numFmtId="49" fontId="5" fillId="2" borderId="2" xfId="34" applyNumberFormat="1" applyFont="1" applyFill="1" applyBorder="1" applyAlignment="1">
      <alignment horizontal="left" vertical="center" wrapText="1" shrinkToFit="1"/>
    </xf>
    <xf numFmtId="49" fontId="5" fillId="2" borderId="2" xfId="35" applyNumberFormat="1" applyFont="1" applyFill="1" applyBorder="1" applyAlignment="1">
      <alignment horizontal="left" vertical="center" wrapText="1" shrinkToFit="1"/>
    </xf>
    <xf numFmtId="49" fontId="5" fillId="2" borderId="2" xfId="36" applyNumberFormat="1" applyFont="1" applyFill="1" applyBorder="1" applyAlignment="1">
      <alignment horizontal="left" vertical="center" wrapText="1" shrinkToFit="1"/>
    </xf>
    <xf numFmtId="0" fontId="5" fillId="2" borderId="2" xfId="36" applyNumberFormat="1" applyFont="1" applyFill="1" applyBorder="1" applyAlignment="1">
      <alignment horizontal="left" vertical="center" wrapText="1" shrinkToFit="1"/>
    </xf>
    <xf numFmtId="49" fontId="5" fillId="2" borderId="2" xfId="37" applyNumberFormat="1" applyFont="1" applyFill="1" applyBorder="1" applyAlignment="1">
      <alignment horizontal="left" vertical="center" wrapText="1" shrinkToFit="1"/>
    </xf>
    <xf numFmtId="0" fontId="5" fillId="2" borderId="2" xfId="37" applyNumberFormat="1" applyFont="1" applyFill="1" applyBorder="1" applyAlignment="1">
      <alignment horizontal="left" vertical="center" wrapText="1" shrinkToFit="1"/>
    </xf>
    <xf numFmtId="49" fontId="5" fillId="2" borderId="2" xfId="38" applyNumberFormat="1" applyFont="1" applyFill="1" applyBorder="1" applyAlignment="1">
      <alignment horizontal="left" vertical="center" wrapText="1" shrinkToFit="1"/>
    </xf>
    <xf numFmtId="49" fontId="5" fillId="2" borderId="2" xfId="39" applyNumberFormat="1" applyFont="1" applyFill="1" applyBorder="1" applyAlignment="1">
      <alignment horizontal="left" vertical="center" wrapText="1" shrinkToFit="1"/>
    </xf>
    <xf numFmtId="176" fontId="0" fillId="0" borderId="0" xfId="0" applyNumberFormat="1">
      <alignment vertical="center"/>
    </xf>
    <xf numFmtId="177" fontId="0" fillId="0" borderId="0" xfId="0" applyNumberFormat="1">
      <alignment vertical="center"/>
    </xf>
    <xf numFmtId="177" fontId="2" fillId="0" borderId="1" xfId="1" applyNumberFormat="1" applyBorder="1" applyAlignment="1">
      <alignment horizontal="center" vertical="center"/>
    </xf>
    <xf numFmtId="177" fontId="5" fillId="2" borderId="2" xfId="3" applyNumberFormat="1" applyFont="1" applyFill="1" applyBorder="1" applyAlignment="1">
      <alignment horizontal="right" vertical="center"/>
    </xf>
    <xf numFmtId="177" fontId="7" fillId="0" borderId="1" xfId="1" applyNumberFormat="1" applyFont="1" applyBorder="1" applyAlignment="1">
      <alignment horizontal="right" vertical="center"/>
    </xf>
    <xf numFmtId="177" fontId="5" fillId="2" borderId="0" xfId="3" applyNumberFormat="1" applyFont="1" applyFill="1" applyBorder="1" applyAlignment="1">
      <alignment horizontal="right" vertical="center"/>
    </xf>
    <xf numFmtId="177" fontId="8" fillId="0" borderId="1" xfId="1" applyNumberFormat="1" applyFont="1" applyBorder="1" applyAlignment="1">
      <alignment horizontal="right" vertical="center"/>
    </xf>
    <xf numFmtId="177" fontId="9" fillId="0" borderId="1" xfId="1" applyNumberFormat="1" applyFont="1" applyBorder="1" applyAlignment="1">
      <alignment horizontal="right" vertical="center"/>
    </xf>
    <xf numFmtId="177" fontId="7" fillId="0" borderId="1" xfId="1" applyNumberFormat="1" applyFont="1" applyFill="1" applyBorder="1" applyAlignment="1">
      <alignment horizontal="right" vertical="center"/>
    </xf>
    <xf numFmtId="0" fontId="10" fillId="0" borderId="0" xfId="0" applyFont="1" applyAlignment="1">
      <alignment horizontal="center" vertical="center" wrapText="1"/>
    </xf>
  </cellXfs>
  <cellStyles count="40">
    <cellStyle name="常规" xfId="0" builtinId="0"/>
    <cellStyle name="常规 10" xfId="10"/>
    <cellStyle name="常规 10 2" xfId="24"/>
    <cellStyle name="常规 11" xfId="11"/>
    <cellStyle name="常规 11 2" xfId="25"/>
    <cellStyle name="常规 12" xfId="12"/>
    <cellStyle name="常规 12 2" xfId="26"/>
    <cellStyle name="常规 13" xfId="13"/>
    <cellStyle name="常规 13 2" xfId="27"/>
    <cellStyle name="常规 14" xfId="14"/>
    <cellStyle name="常规 14 2" xfId="28"/>
    <cellStyle name="常规 15" xfId="15"/>
    <cellStyle name="常规 16" xfId="29"/>
    <cellStyle name="常规 17" xfId="30"/>
    <cellStyle name="常规 18" xfId="31"/>
    <cellStyle name="常规 19" xfId="32"/>
    <cellStyle name="常规 2" xfId="1"/>
    <cellStyle name="常规 2 2" xfId="2"/>
    <cellStyle name="常规 2 3" xfId="16"/>
    <cellStyle name="常规 20" xfId="33"/>
    <cellStyle name="常规 21" xfId="34"/>
    <cellStyle name="常规 22" xfId="35"/>
    <cellStyle name="常规 23" xfId="36"/>
    <cellStyle name="常规 24" xfId="37"/>
    <cellStyle name="常规 25" xfId="38"/>
    <cellStyle name="常规 26" xfId="39"/>
    <cellStyle name="常规 3" xfId="3"/>
    <cellStyle name="常规 3 2" xfId="17"/>
    <cellStyle name="常规 4" xfId="4"/>
    <cellStyle name="常规 4 2" xfId="18"/>
    <cellStyle name="常规 5" xfId="5"/>
    <cellStyle name="常规 5 2" xfId="19"/>
    <cellStyle name="常规 6" xfId="6"/>
    <cellStyle name="常规 6 2" xfId="20"/>
    <cellStyle name="常规 7" xfId="7"/>
    <cellStyle name="常规 7 2" xfId="21"/>
    <cellStyle name="常规 8" xfId="8"/>
    <cellStyle name="常规 8 2" xfId="22"/>
    <cellStyle name="常规 9" xfId="9"/>
    <cellStyle name="常规 9 2"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workbookViewId="0">
      <selection activeCell="H34" sqref="H34"/>
    </sheetView>
  </sheetViews>
  <sheetFormatPr defaultRowHeight="13.5"/>
  <cols>
    <col min="1" max="1" width="22.875" customWidth="1"/>
    <col min="2" max="2" width="20.25" customWidth="1"/>
    <col min="3" max="3" width="19.125" customWidth="1"/>
    <col min="4" max="4" width="19" style="46" customWidth="1"/>
    <col min="5" max="5" width="17.125" customWidth="1"/>
    <col min="6" max="6" width="28.625" customWidth="1"/>
  </cols>
  <sheetData>
    <row r="1" spans="1:11" ht="45.75" customHeight="1">
      <c r="A1" s="54" t="s">
        <v>44</v>
      </c>
      <c r="B1" s="54"/>
      <c r="C1" s="54"/>
      <c r="D1" s="54"/>
      <c r="E1" s="54"/>
      <c r="F1" s="54"/>
      <c r="G1" s="54"/>
      <c r="H1" s="54"/>
    </row>
    <row r="2" spans="1:11" ht="29.25" customHeight="1">
      <c r="A2" t="s">
        <v>46</v>
      </c>
      <c r="H2" s="25" t="s">
        <v>45</v>
      </c>
    </row>
    <row r="3" spans="1:11" ht="21.95" customHeight="1">
      <c r="A3" s="1" t="s">
        <v>0</v>
      </c>
      <c r="B3" s="1" t="s">
        <v>1</v>
      </c>
      <c r="C3" s="1" t="s">
        <v>2</v>
      </c>
      <c r="D3" s="47" t="s">
        <v>3</v>
      </c>
      <c r="E3" s="1" t="s">
        <v>4</v>
      </c>
      <c r="F3" s="2" t="s">
        <v>5</v>
      </c>
      <c r="G3" s="1" t="s">
        <v>6</v>
      </c>
      <c r="H3" s="1" t="s">
        <v>7</v>
      </c>
    </row>
    <row r="4" spans="1:11" ht="21.95" customHeight="1">
      <c r="A4" s="30" t="s">
        <v>8</v>
      </c>
      <c r="B4" s="4"/>
      <c r="C4" s="4">
        <f>SUM(C5:C46)</f>
        <v>2708.9900000000002</v>
      </c>
      <c r="D4" s="48">
        <f>SUM(D5:D46)</f>
        <v>2663.53</v>
      </c>
      <c r="E4" s="27">
        <f>D4/C4</f>
        <v>0.98321883801712073</v>
      </c>
      <c r="F4" s="4"/>
      <c r="G4" s="4"/>
      <c r="H4" s="4"/>
    </row>
    <row r="5" spans="1:11" ht="72">
      <c r="A5" s="26" t="s">
        <v>9</v>
      </c>
      <c r="B5" s="3" t="s">
        <v>10</v>
      </c>
      <c r="C5" s="4">
        <v>76</v>
      </c>
      <c r="D5" s="48">
        <v>76</v>
      </c>
      <c r="E5" s="27">
        <f t="shared" ref="E5:E46" si="0">D5/C5</f>
        <v>1</v>
      </c>
      <c r="F5" s="31" t="s">
        <v>67</v>
      </c>
      <c r="G5" s="28">
        <v>100</v>
      </c>
      <c r="H5" s="28" t="s">
        <v>11</v>
      </c>
    </row>
    <row r="6" spans="1:11" ht="24">
      <c r="A6" s="26" t="s">
        <v>9</v>
      </c>
      <c r="B6" s="3" t="s">
        <v>12</v>
      </c>
      <c r="C6" s="4">
        <v>146.30000000000001</v>
      </c>
      <c r="D6" s="49">
        <v>145.02000000000001</v>
      </c>
      <c r="E6" s="27">
        <f t="shared" si="0"/>
        <v>0.99125085440874916</v>
      </c>
      <c r="F6" s="31" t="s">
        <v>50</v>
      </c>
      <c r="G6" s="28">
        <v>100</v>
      </c>
      <c r="H6" s="28" t="s">
        <v>11</v>
      </c>
      <c r="K6" s="45"/>
    </row>
    <row r="7" spans="1:11" ht="60">
      <c r="A7" s="26" t="s">
        <v>9</v>
      </c>
      <c r="B7" s="3" t="s">
        <v>13</v>
      </c>
      <c r="C7" s="4">
        <v>65</v>
      </c>
      <c r="D7" s="49">
        <v>64.06</v>
      </c>
      <c r="E7" s="27">
        <f t="shared" si="0"/>
        <v>0.98553846153846159</v>
      </c>
      <c r="F7" s="31" t="s">
        <v>68</v>
      </c>
      <c r="G7" s="28">
        <v>100</v>
      </c>
      <c r="H7" s="28" t="s">
        <v>11</v>
      </c>
    </row>
    <row r="8" spans="1:11" ht="96">
      <c r="A8" s="26" t="s">
        <v>9</v>
      </c>
      <c r="B8" s="3" t="s">
        <v>14</v>
      </c>
      <c r="C8" s="4">
        <v>81</v>
      </c>
      <c r="D8" s="49">
        <v>81</v>
      </c>
      <c r="E8" s="27">
        <f t="shared" si="0"/>
        <v>1</v>
      </c>
      <c r="F8" s="31" t="s">
        <v>69</v>
      </c>
      <c r="G8" s="28">
        <v>100</v>
      </c>
      <c r="H8" s="28" t="s">
        <v>11</v>
      </c>
    </row>
    <row r="9" spans="1:11" ht="84">
      <c r="A9" s="26" t="s">
        <v>9</v>
      </c>
      <c r="B9" s="3" t="s">
        <v>15</v>
      </c>
      <c r="C9" s="4">
        <v>17.5</v>
      </c>
      <c r="D9" s="49">
        <v>17.5</v>
      </c>
      <c r="E9" s="27">
        <f t="shared" si="0"/>
        <v>1</v>
      </c>
      <c r="F9" s="31" t="s">
        <v>70</v>
      </c>
      <c r="G9" s="28">
        <v>100</v>
      </c>
      <c r="H9" s="28" t="s">
        <v>11</v>
      </c>
    </row>
    <row r="10" spans="1:11" ht="60">
      <c r="A10" s="26" t="s">
        <v>9</v>
      </c>
      <c r="B10" s="3" t="s">
        <v>16</v>
      </c>
      <c r="C10" s="4">
        <v>52</v>
      </c>
      <c r="D10" s="49">
        <v>51.32</v>
      </c>
      <c r="E10" s="27">
        <f t="shared" si="0"/>
        <v>0.9869230769230769</v>
      </c>
      <c r="F10" s="31" t="s">
        <v>71</v>
      </c>
      <c r="G10" s="28">
        <v>100</v>
      </c>
      <c r="H10" s="28" t="s">
        <v>11</v>
      </c>
    </row>
    <row r="11" spans="1:11" ht="35.25" customHeight="1">
      <c r="A11" s="26" t="s">
        <v>9</v>
      </c>
      <c r="B11" s="3" t="s">
        <v>65</v>
      </c>
      <c r="C11" s="4">
        <v>6.15</v>
      </c>
      <c r="D11" s="48">
        <v>0.51</v>
      </c>
      <c r="E11" s="27">
        <f t="shared" si="0"/>
        <v>8.2926829268292673E-2</v>
      </c>
      <c r="F11" s="31" t="s">
        <v>66</v>
      </c>
      <c r="G11" s="28">
        <v>100</v>
      </c>
      <c r="H11" s="28" t="s">
        <v>11</v>
      </c>
    </row>
    <row r="12" spans="1:11" ht="84">
      <c r="A12" s="26" t="s">
        <v>9</v>
      </c>
      <c r="B12" s="3" t="s">
        <v>83</v>
      </c>
      <c r="C12" s="4">
        <v>48</v>
      </c>
      <c r="D12" s="50">
        <v>47.65</v>
      </c>
      <c r="E12" s="27">
        <f t="shared" si="0"/>
        <v>0.9927083333333333</v>
      </c>
      <c r="F12" s="31" t="s">
        <v>84</v>
      </c>
      <c r="G12" s="28">
        <v>100</v>
      </c>
      <c r="H12" s="28" t="s">
        <v>11</v>
      </c>
    </row>
    <row r="13" spans="1:11" ht="84">
      <c r="A13" s="26" t="s">
        <v>47</v>
      </c>
      <c r="B13" s="5" t="s">
        <v>17</v>
      </c>
      <c r="C13" s="6">
        <v>63.28</v>
      </c>
      <c r="D13" s="51">
        <v>62.4</v>
      </c>
      <c r="E13" s="27">
        <f t="shared" si="0"/>
        <v>0.98609355246523389</v>
      </c>
      <c r="F13" s="32" t="s">
        <v>51</v>
      </c>
      <c r="G13" s="28">
        <v>98</v>
      </c>
      <c r="H13" s="28" t="s">
        <v>11</v>
      </c>
    </row>
    <row r="14" spans="1:11" ht="48">
      <c r="A14" s="26" t="s">
        <v>47</v>
      </c>
      <c r="B14" s="5" t="s">
        <v>18</v>
      </c>
      <c r="C14" s="6">
        <v>35.5</v>
      </c>
      <c r="D14" s="49">
        <v>21.11</v>
      </c>
      <c r="E14" s="27">
        <f t="shared" si="0"/>
        <v>0.59464788732394369</v>
      </c>
      <c r="F14" s="32" t="s">
        <v>72</v>
      </c>
      <c r="G14" s="28">
        <v>97</v>
      </c>
      <c r="H14" s="28" t="s">
        <v>11</v>
      </c>
    </row>
    <row r="15" spans="1:11" ht="108">
      <c r="A15" s="26" t="s">
        <v>47</v>
      </c>
      <c r="B15" s="5" t="s">
        <v>19</v>
      </c>
      <c r="C15" s="6">
        <v>50</v>
      </c>
      <c r="D15" s="52">
        <v>44.73</v>
      </c>
      <c r="E15" s="27">
        <f t="shared" si="0"/>
        <v>0.89459999999999995</v>
      </c>
      <c r="F15" s="32" t="s">
        <v>52</v>
      </c>
      <c r="G15" s="28">
        <v>98</v>
      </c>
      <c r="H15" s="28" t="s">
        <v>11</v>
      </c>
    </row>
    <row r="16" spans="1:11" ht="72">
      <c r="A16" s="26" t="s">
        <v>47</v>
      </c>
      <c r="B16" s="5" t="s">
        <v>85</v>
      </c>
      <c r="C16" s="6">
        <v>37</v>
      </c>
      <c r="D16" s="52">
        <v>36.799999999999997</v>
      </c>
      <c r="E16" s="27">
        <f t="shared" si="0"/>
        <v>0.99459459459459454</v>
      </c>
      <c r="F16" s="32" t="s">
        <v>86</v>
      </c>
      <c r="G16" s="28">
        <v>98</v>
      </c>
      <c r="H16" s="28" t="s">
        <v>11</v>
      </c>
    </row>
    <row r="17" spans="1:8" ht="36">
      <c r="A17" s="26" t="s">
        <v>20</v>
      </c>
      <c r="B17" s="7" t="s">
        <v>21</v>
      </c>
      <c r="C17" s="8">
        <v>12.1</v>
      </c>
      <c r="D17" s="49">
        <v>11.45</v>
      </c>
      <c r="E17" s="27">
        <f t="shared" si="0"/>
        <v>0.94628099173553715</v>
      </c>
      <c r="F17" s="33" t="s">
        <v>73</v>
      </c>
      <c r="G17" s="28">
        <v>97</v>
      </c>
      <c r="H17" s="28" t="s">
        <v>11</v>
      </c>
    </row>
    <row r="18" spans="1:8" ht="84">
      <c r="A18" s="26" t="s">
        <v>22</v>
      </c>
      <c r="B18" s="9" t="s">
        <v>23</v>
      </c>
      <c r="C18" s="10">
        <v>26</v>
      </c>
      <c r="D18" s="51">
        <v>26</v>
      </c>
      <c r="E18" s="27">
        <f t="shared" si="0"/>
        <v>1</v>
      </c>
      <c r="F18" s="34" t="s">
        <v>53</v>
      </c>
      <c r="G18" s="28">
        <v>100</v>
      </c>
      <c r="H18" s="28" t="s">
        <v>11</v>
      </c>
    </row>
    <row r="19" spans="1:8" ht="60">
      <c r="A19" s="26" t="s">
        <v>22</v>
      </c>
      <c r="B19" s="9" t="s">
        <v>24</v>
      </c>
      <c r="C19" s="10">
        <v>47.3</v>
      </c>
      <c r="D19" s="49">
        <v>43.72</v>
      </c>
      <c r="E19" s="27">
        <f t="shared" si="0"/>
        <v>0.92431289640591974</v>
      </c>
      <c r="F19" s="34" t="s">
        <v>54</v>
      </c>
      <c r="G19" s="28">
        <v>100</v>
      </c>
      <c r="H19" s="28" t="s">
        <v>11</v>
      </c>
    </row>
    <row r="20" spans="1:8" ht="72">
      <c r="A20" s="26" t="s">
        <v>22</v>
      </c>
      <c r="B20" s="9" t="s">
        <v>25</v>
      </c>
      <c r="C20" s="10">
        <v>1</v>
      </c>
      <c r="D20" s="49">
        <v>1</v>
      </c>
      <c r="E20" s="27">
        <f t="shared" si="0"/>
        <v>1</v>
      </c>
      <c r="F20" s="34" t="s">
        <v>55</v>
      </c>
      <c r="G20" s="28">
        <v>100</v>
      </c>
      <c r="H20" s="28" t="s">
        <v>11</v>
      </c>
    </row>
    <row r="21" spans="1:8" ht="24">
      <c r="A21" s="26" t="s">
        <v>22</v>
      </c>
      <c r="B21" s="9" t="s">
        <v>87</v>
      </c>
      <c r="C21" s="10">
        <v>11</v>
      </c>
      <c r="D21" s="49">
        <v>11</v>
      </c>
      <c r="E21" s="27">
        <f t="shared" si="0"/>
        <v>1</v>
      </c>
      <c r="F21" s="34" t="s">
        <v>88</v>
      </c>
      <c r="G21" s="28">
        <v>100</v>
      </c>
      <c r="H21" s="28" t="s">
        <v>11</v>
      </c>
    </row>
    <row r="22" spans="1:8" ht="60">
      <c r="A22" s="26" t="s">
        <v>26</v>
      </c>
      <c r="B22" s="11" t="s">
        <v>27</v>
      </c>
      <c r="C22" s="12">
        <v>17.68</v>
      </c>
      <c r="D22" s="52">
        <v>17.68</v>
      </c>
      <c r="E22" s="27">
        <f t="shared" si="0"/>
        <v>1</v>
      </c>
      <c r="F22" s="35" t="s">
        <v>56</v>
      </c>
      <c r="G22" s="28">
        <v>100</v>
      </c>
      <c r="H22" s="28" t="s">
        <v>11</v>
      </c>
    </row>
    <row r="23" spans="1:8" ht="84">
      <c r="A23" s="26" t="s">
        <v>26</v>
      </c>
      <c r="B23" s="11" t="s">
        <v>28</v>
      </c>
      <c r="C23" s="12">
        <v>10</v>
      </c>
      <c r="D23" s="49">
        <v>10</v>
      </c>
      <c r="E23" s="27">
        <f t="shared" si="0"/>
        <v>1</v>
      </c>
      <c r="F23" s="35" t="s">
        <v>57</v>
      </c>
      <c r="G23" s="28">
        <v>100</v>
      </c>
      <c r="H23" s="28" t="s">
        <v>11</v>
      </c>
    </row>
    <row r="24" spans="1:8" ht="72">
      <c r="A24" s="26" t="s">
        <v>26</v>
      </c>
      <c r="B24" s="11" t="s">
        <v>92</v>
      </c>
      <c r="C24" s="12">
        <v>75</v>
      </c>
      <c r="D24" s="49">
        <v>75</v>
      </c>
      <c r="E24" s="27">
        <f t="shared" si="0"/>
        <v>1</v>
      </c>
      <c r="F24" s="35" t="s">
        <v>93</v>
      </c>
      <c r="G24" s="28"/>
      <c r="H24" s="28"/>
    </row>
    <row r="25" spans="1:8" ht="216">
      <c r="A25" s="26" t="s">
        <v>26</v>
      </c>
      <c r="B25" s="11" t="s">
        <v>29</v>
      </c>
      <c r="C25" s="12">
        <v>77.599999999999994</v>
      </c>
      <c r="D25" s="49">
        <v>77.599999999999994</v>
      </c>
      <c r="E25" s="27">
        <f t="shared" si="0"/>
        <v>1</v>
      </c>
      <c r="F25" s="36" t="s">
        <v>58</v>
      </c>
      <c r="G25" s="28">
        <v>100</v>
      </c>
      <c r="H25" s="28" t="s">
        <v>11</v>
      </c>
    </row>
    <row r="26" spans="1:8" ht="72">
      <c r="A26" s="26" t="s">
        <v>26</v>
      </c>
      <c r="B26" s="11" t="s">
        <v>81</v>
      </c>
      <c r="C26" s="12">
        <v>55</v>
      </c>
      <c r="D26" s="49">
        <v>55</v>
      </c>
      <c r="E26" s="27">
        <f t="shared" si="0"/>
        <v>1</v>
      </c>
      <c r="F26" s="36" t="s">
        <v>82</v>
      </c>
      <c r="G26" s="28">
        <v>100</v>
      </c>
      <c r="H26" s="28" t="s">
        <v>11</v>
      </c>
    </row>
    <row r="27" spans="1:8" ht="96">
      <c r="A27" s="26" t="s">
        <v>48</v>
      </c>
      <c r="B27" s="13" t="s">
        <v>30</v>
      </c>
      <c r="C27" s="14">
        <v>24.3</v>
      </c>
      <c r="D27" s="49">
        <v>24.07</v>
      </c>
      <c r="E27" s="27">
        <f t="shared" si="0"/>
        <v>0.99053497942386826</v>
      </c>
      <c r="F27" s="37" t="s">
        <v>74</v>
      </c>
      <c r="G27" s="28">
        <v>92</v>
      </c>
      <c r="H27" s="28" t="s">
        <v>11</v>
      </c>
    </row>
    <row r="28" spans="1:8" ht="84">
      <c r="A28" s="26" t="s">
        <v>31</v>
      </c>
      <c r="B28" s="15" t="s">
        <v>32</v>
      </c>
      <c r="C28" s="16">
        <v>27.8</v>
      </c>
      <c r="D28" s="49">
        <v>27.7</v>
      </c>
      <c r="E28" s="27">
        <f t="shared" si="0"/>
        <v>0.99640287769784164</v>
      </c>
      <c r="F28" s="38" t="s">
        <v>75</v>
      </c>
      <c r="G28" s="28">
        <v>98</v>
      </c>
      <c r="H28" s="28" t="s">
        <v>11</v>
      </c>
    </row>
    <row r="29" spans="1:8" ht="120">
      <c r="A29" s="26" t="s">
        <v>31</v>
      </c>
      <c r="B29" s="15" t="s">
        <v>33</v>
      </c>
      <c r="C29" s="16">
        <v>35.200000000000003</v>
      </c>
      <c r="D29" s="49">
        <v>33.65</v>
      </c>
      <c r="E29" s="27">
        <f t="shared" si="0"/>
        <v>0.95596590909090895</v>
      </c>
      <c r="F29" s="38" t="s">
        <v>76</v>
      </c>
      <c r="G29" s="28">
        <v>99</v>
      </c>
      <c r="H29" s="28" t="s">
        <v>11</v>
      </c>
    </row>
    <row r="30" spans="1:8" ht="120">
      <c r="A30" s="26" t="s">
        <v>31</v>
      </c>
      <c r="B30" s="15" t="s">
        <v>83</v>
      </c>
      <c r="C30" s="16">
        <v>60</v>
      </c>
      <c r="D30" s="49">
        <v>58</v>
      </c>
      <c r="E30" s="27">
        <f t="shared" si="0"/>
        <v>0.96666666666666667</v>
      </c>
      <c r="F30" s="38" t="s">
        <v>89</v>
      </c>
      <c r="G30" s="28">
        <v>98</v>
      </c>
      <c r="H30" s="28" t="s">
        <v>11</v>
      </c>
    </row>
    <row r="31" spans="1:8" ht="120">
      <c r="A31" s="26" t="s">
        <v>31</v>
      </c>
      <c r="B31" s="15" t="s">
        <v>85</v>
      </c>
      <c r="C31" s="16">
        <v>83</v>
      </c>
      <c r="D31" s="49">
        <v>81.75</v>
      </c>
      <c r="E31" s="27">
        <f t="shared" si="0"/>
        <v>0.98493975903614461</v>
      </c>
      <c r="F31" s="38" t="s">
        <v>89</v>
      </c>
      <c r="G31" s="28">
        <v>98</v>
      </c>
      <c r="H31" s="28" t="s">
        <v>11</v>
      </c>
    </row>
    <row r="32" spans="1:8" ht="108">
      <c r="A32" s="26" t="s">
        <v>34</v>
      </c>
      <c r="B32" s="17" t="s">
        <v>35</v>
      </c>
      <c r="C32" s="18">
        <v>3.15</v>
      </c>
      <c r="D32" s="49">
        <v>3.15</v>
      </c>
      <c r="E32" s="27">
        <f t="shared" si="0"/>
        <v>1</v>
      </c>
      <c r="F32" s="39" t="s">
        <v>59</v>
      </c>
      <c r="G32" s="28">
        <v>91</v>
      </c>
      <c r="H32" s="28" t="s">
        <v>11</v>
      </c>
    </row>
    <row r="33" spans="1:8" ht="276">
      <c r="A33" s="26" t="s">
        <v>34</v>
      </c>
      <c r="B33" s="17" t="s">
        <v>36</v>
      </c>
      <c r="C33" s="18">
        <v>238.65</v>
      </c>
      <c r="D33" s="49">
        <v>238.64</v>
      </c>
      <c r="E33" s="27">
        <f t="shared" si="0"/>
        <v>0.9999580976325162</v>
      </c>
      <c r="F33" s="40" t="s">
        <v>60</v>
      </c>
      <c r="G33" s="28">
        <v>97</v>
      </c>
      <c r="H33" s="28" t="s">
        <v>11</v>
      </c>
    </row>
    <row r="34" spans="1:8" ht="144">
      <c r="A34" s="26" t="s">
        <v>34</v>
      </c>
      <c r="B34" s="17" t="s">
        <v>83</v>
      </c>
      <c r="C34" s="18">
        <v>31</v>
      </c>
      <c r="D34" s="49">
        <v>31</v>
      </c>
      <c r="E34" s="27">
        <f t="shared" si="0"/>
        <v>1</v>
      </c>
      <c r="F34" s="40" t="s">
        <v>90</v>
      </c>
      <c r="G34" s="28">
        <v>97</v>
      </c>
      <c r="H34" s="28" t="s">
        <v>11</v>
      </c>
    </row>
    <row r="35" spans="1:8" ht="156">
      <c r="A35" s="26" t="s">
        <v>34</v>
      </c>
      <c r="B35" s="17" t="s">
        <v>96</v>
      </c>
      <c r="C35" s="18">
        <v>5</v>
      </c>
      <c r="D35" s="49">
        <v>0</v>
      </c>
      <c r="E35" s="27">
        <f t="shared" si="0"/>
        <v>0</v>
      </c>
      <c r="F35" s="40" t="s">
        <v>97</v>
      </c>
      <c r="G35" s="40" t="s">
        <v>98</v>
      </c>
      <c r="H35" s="28"/>
    </row>
    <row r="36" spans="1:8" ht="108">
      <c r="A36" s="26" t="s">
        <v>37</v>
      </c>
      <c r="B36" s="19" t="s">
        <v>35</v>
      </c>
      <c r="C36" s="20">
        <v>9.9</v>
      </c>
      <c r="D36" s="49">
        <v>9.9</v>
      </c>
      <c r="E36" s="27">
        <f t="shared" si="0"/>
        <v>1</v>
      </c>
      <c r="F36" s="41" t="s">
        <v>59</v>
      </c>
      <c r="G36" s="28">
        <v>92</v>
      </c>
      <c r="H36" s="28" t="s">
        <v>11</v>
      </c>
    </row>
    <row r="37" spans="1:8" ht="156">
      <c r="A37" s="26" t="s">
        <v>37</v>
      </c>
      <c r="B37" s="19" t="s">
        <v>38</v>
      </c>
      <c r="C37" s="20">
        <v>144</v>
      </c>
      <c r="D37" s="53">
        <v>143.86000000000001</v>
      </c>
      <c r="E37" s="27">
        <f t="shared" si="0"/>
        <v>0.99902777777777785</v>
      </c>
      <c r="F37" s="41" t="s">
        <v>77</v>
      </c>
      <c r="G37" s="29">
        <v>96</v>
      </c>
      <c r="H37" s="28" t="s">
        <v>11</v>
      </c>
    </row>
    <row r="38" spans="1:8" ht="240">
      <c r="A38" s="26" t="s">
        <v>37</v>
      </c>
      <c r="B38" s="19" t="s">
        <v>36</v>
      </c>
      <c r="C38" s="20">
        <v>204.35</v>
      </c>
      <c r="D38" s="51">
        <v>204.28</v>
      </c>
      <c r="E38" s="27">
        <f t="shared" si="0"/>
        <v>0.99965745045265475</v>
      </c>
      <c r="F38" s="42" t="s">
        <v>61</v>
      </c>
      <c r="G38" s="28">
        <v>95</v>
      </c>
      <c r="H38" s="28" t="s">
        <v>11</v>
      </c>
    </row>
    <row r="39" spans="1:8" ht="60">
      <c r="A39" s="26" t="s">
        <v>39</v>
      </c>
      <c r="B39" s="21" t="s">
        <v>35</v>
      </c>
      <c r="C39" s="22">
        <v>1.35</v>
      </c>
      <c r="D39" s="49">
        <v>1.35</v>
      </c>
      <c r="E39" s="27">
        <f t="shared" si="0"/>
        <v>1</v>
      </c>
      <c r="F39" s="43" t="s">
        <v>62</v>
      </c>
      <c r="G39" s="28">
        <v>91</v>
      </c>
      <c r="H39" s="28" t="s">
        <v>11</v>
      </c>
    </row>
    <row r="40" spans="1:8" ht="72">
      <c r="A40" s="26" t="s">
        <v>39</v>
      </c>
      <c r="B40" s="21" t="s">
        <v>36</v>
      </c>
      <c r="C40" s="22">
        <v>435.68</v>
      </c>
      <c r="D40" s="49">
        <v>435.68</v>
      </c>
      <c r="E40" s="27">
        <f t="shared" si="0"/>
        <v>1</v>
      </c>
      <c r="F40" s="43" t="s">
        <v>63</v>
      </c>
      <c r="G40" s="28">
        <v>95</v>
      </c>
      <c r="H40" s="28" t="s">
        <v>11</v>
      </c>
    </row>
    <row r="41" spans="1:8" ht="36">
      <c r="A41" s="26" t="s">
        <v>39</v>
      </c>
      <c r="B41" s="21" t="s">
        <v>83</v>
      </c>
      <c r="C41" s="22">
        <v>4</v>
      </c>
      <c r="D41" s="49">
        <v>4</v>
      </c>
      <c r="E41" s="27">
        <f t="shared" si="0"/>
        <v>1</v>
      </c>
      <c r="F41" s="43" t="s">
        <v>91</v>
      </c>
      <c r="G41" s="28">
        <v>96</v>
      </c>
      <c r="H41" s="28" t="s">
        <v>11</v>
      </c>
    </row>
    <row r="42" spans="1:8" ht="36">
      <c r="A42" s="26" t="s">
        <v>49</v>
      </c>
      <c r="B42" s="23" t="s">
        <v>40</v>
      </c>
      <c r="C42" s="24">
        <v>29</v>
      </c>
      <c r="D42" s="49">
        <v>28.27</v>
      </c>
      <c r="E42" s="27">
        <f t="shared" si="0"/>
        <v>0.97482758620689658</v>
      </c>
      <c r="F42" s="44" t="s">
        <v>64</v>
      </c>
      <c r="G42" s="28">
        <v>100</v>
      </c>
      <c r="H42" s="28" t="s">
        <v>11</v>
      </c>
    </row>
    <row r="43" spans="1:8" ht="132">
      <c r="A43" s="26" t="s">
        <v>49</v>
      </c>
      <c r="B43" s="23" t="s">
        <v>41</v>
      </c>
      <c r="C43" s="24">
        <v>12.9</v>
      </c>
      <c r="D43" s="49">
        <v>12.89</v>
      </c>
      <c r="E43" s="27">
        <f t="shared" si="0"/>
        <v>0.99922480620155041</v>
      </c>
      <c r="F43" s="44" t="s">
        <v>78</v>
      </c>
      <c r="G43" s="28">
        <v>95</v>
      </c>
      <c r="H43" s="28" t="s">
        <v>11</v>
      </c>
    </row>
    <row r="44" spans="1:8" ht="96">
      <c r="A44" s="26" t="s">
        <v>49</v>
      </c>
      <c r="B44" s="23" t="s">
        <v>42</v>
      </c>
      <c r="C44" s="24">
        <v>27</v>
      </c>
      <c r="D44" s="49">
        <v>26.49</v>
      </c>
      <c r="E44" s="27">
        <f t="shared" si="0"/>
        <v>0.98111111111111104</v>
      </c>
      <c r="F44" s="44" t="s">
        <v>79</v>
      </c>
      <c r="G44" s="28">
        <v>100</v>
      </c>
      <c r="H44" s="28" t="s">
        <v>11</v>
      </c>
    </row>
    <row r="45" spans="1:8" ht="24">
      <c r="A45" s="26" t="s">
        <v>49</v>
      </c>
      <c r="B45" s="23" t="s">
        <v>94</v>
      </c>
      <c r="C45" s="24">
        <v>170.8</v>
      </c>
      <c r="D45" s="49">
        <v>170.8</v>
      </c>
      <c r="E45" s="27">
        <f t="shared" si="0"/>
        <v>1</v>
      </c>
      <c r="F45" s="44" t="s">
        <v>95</v>
      </c>
      <c r="G45" s="28">
        <v>100</v>
      </c>
      <c r="H45" s="28" t="s">
        <v>11</v>
      </c>
    </row>
    <row r="46" spans="1:8" ht="60">
      <c r="A46" s="26" t="s">
        <v>49</v>
      </c>
      <c r="B46" s="23" t="s">
        <v>43</v>
      </c>
      <c r="C46" s="24">
        <v>151.5</v>
      </c>
      <c r="D46" s="49">
        <v>151.5</v>
      </c>
      <c r="E46" s="27">
        <f t="shared" si="0"/>
        <v>1</v>
      </c>
      <c r="F46" s="44" t="s">
        <v>80</v>
      </c>
      <c r="G46" s="28">
        <v>100</v>
      </c>
      <c r="H46" s="28" t="s">
        <v>11</v>
      </c>
    </row>
  </sheetData>
  <mergeCells count="1">
    <mergeCell ref="A1:H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2020-09-25T15:05:25Z</dcterms:modified>
</cp:coreProperties>
</file>