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61" windowHeight="12289" tabRatio="406" activeTab="0"/>
  </bookViews>
  <sheets>
    <sheet name="国网浙江德清县供电有限公司一周停电通知" sheetId="1" r:id="rId1"/>
  </sheets>
  <definedNames>
    <definedName name="_xlnm._FilterDatabase" localSheetId="0" hidden="1">'国网浙江德清县供电有限公司一周停电通知'!$A$3:$IV$18</definedName>
  </definedNames>
  <calcPr fullCalcOnLoad="1"/>
</workbook>
</file>

<file path=xl/sharedStrings.xml><?xml version="1.0" encoding="utf-8"?>
<sst xmlns="http://schemas.openxmlformats.org/spreadsheetml/2006/main" count="163" uniqueCount="95">
  <si>
    <t>国网浙江德清县供电有限公司一周停电通知（高压）</t>
  </si>
  <si>
    <r>
      <t>2020年</t>
    </r>
    <r>
      <rPr>
        <b/>
        <sz val="10"/>
        <rFont val="宋体"/>
        <family val="0"/>
      </rPr>
      <t>9月</t>
    </r>
    <r>
      <rPr>
        <b/>
        <sz val="10"/>
        <rFont val="宋体"/>
        <family val="0"/>
      </rPr>
      <t>14</t>
    </r>
    <r>
      <rPr>
        <b/>
        <sz val="10"/>
        <rFont val="宋体"/>
        <family val="0"/>
      </rPr>
      <t>日～2020年9月18日</t>
    </r>
  </si>
  <si>
    <t>序号</t>
  </si>
  <si>
    <t>变电所</t>
  </si>
  <si>
    <t>停电设备</t>
  </si>
  <si>
    <t>停役状态</t>
  </si>
  <si>
    <t>工作内容</t>
  </si>
  <si>
    <t>停电范围</t>
  </si>
  <si>
    <t>停电区域(用户信息）</t>
  </si>
  <si>
    <t>停电起始时间</t>
  </si>
  <si>
    <t>停电终止时间</t>
  </si>
  <si>
    <t>检修起始时间</t>
  </si>
  <si>
    <t>检修终止时间</t>
  </si>
  <si>
    <t>计划停电户数</t>
  </si>
  <si>
    <t>停电时户数</t>
  </si>
  <si>
    <t>申请单位</t>
  </si>
  <si>
    <t>施工单位</t>
  </si>
  <si>
    <t>天气影响</t>
  </si>
  <si>
    <t>风险等级</t>
  </si>
  <si>
    <t>到岗到位</t>
  </si>
  <si>
    <t>110kV武康变</t>
  </si>
  <si>
    <t>10kV观云238线</t>
  </si>
  <si>
    <t>线路检修</t>
  </si>
  <si>
    <t>S304省道道路拓宽电力线路迁改工程：1、拆除10kV中大234线、观云238线1#~22#杆双回路导线21档，10kV中大234线22#杆电缆，改接至新建中大3#对接箱；2、带电班拆、装八都街支线1#杆电缆改接至新建观云3#环网单元；（变电所至观云开关站23482开关之间；变电所至观云23840开关之间）</t>
  </si>
  <si>
    <t>停观云23830开关至八都街支线1#杆电缆（带电班拆、装）</t>
  </si>
  <si>
    <t>浙江省湖州市德清县武康镇中梁悦山府小区</t>
  </si>
  <si>
    <t>武康供电所</t>
  </si>
  <si>
    <t>欣电王隆</t>
  </si>
  <si>
    <t>半天候</t>
  </si>
  <si>
    <t>二级风险</t>
  </si>
  <si>
    <t>王剑峰</t>
  </si>
  <si>
    <t>110kV三合变</t>
  </si>
  <si>
    <t>10kV南舍369线</t>
  </si>
  <si>
    <t>南舍369线27#~28#杆更换导线1档</t>
  </si>
  <si>
    <t>停南舍36910开关至南舍36920开关</t>
  </si>
  <si>
    <t>浙江省湖州市德清县康下渚湖道八字桥村</t>
  </si>
  <si>
    <t>乾元供电所</t>
  </si>
  <si>
    <t>张亚</t>
  </si>
  <si>
    <t>110kV洛舍变</t>
  </si>
  <si>
    <t>10kV砂村571线</t>
  </si>
  <si>
    <t>1、砂村老站台区:、洛舍砂村老站变配变原配变160kVA增容至400kVA。
2、10kV砂村571线洋口老站支线1#杆调换15M主杆1基及15米副杆1基与标准化装置标准改造。
3、原洛舍砂村老站变低压配电屏改为三屏带漏保，低压出线分2路，分别是1#线、2#线， 1#线、2#线出线采用VV22-4*150mm2电缆（50m左右)套管直埋；低压进线采用VV22-4*240mm2电缆（20m左右)</t>
  </si>
  <si>
    <t>停洋口老站支线跌落式熔断器至线路末端</t>
  </si>
  <si>
    <t>浙江省湖州市德清县洛舍镇砂村村</t>
  </si>
  <si>
    <t>带电班、欣电王隆</t>
  </si>
  <si>
    <t>110kV五龙变</t>
  </si>
  <si>
    <t>10kV童介763线</t>
  </si>
  <si>
    <t>在10kV童介763线横墩低桥分线36#杆至37#杆新立15m电杆一基，从新36A#杆向西新放JkLYJ-70导线3档至新400kVA环桥头配变，新立15m电杆3基，标准化改造</t>
  </si>
  <si>
    <t>横墩低桥分线26#杆开关至线路末端</t>
  </si>
  <si>
    <t>浙江省湖州市德清县新市镇句城村、谷门村</t>
  </si>
  <si>
    <t>新市供电所</t>
  </si>
  <si>
    <t>欣电智博</t>
  </si>
  <si>
    <t>杨云飞</t>
  </si>
  <si>
    <t>110kV上旺变</t>
  </si>
  <si>
    <t>10kV郭肇819线</t>
  </si>
  <si>
    <r>
      <t>郭肇1#环网单元至龙山中心村电缆分支箱电缆移位，电缆制作及搭接工作，</t>
    </r>
    <r>
      <rPr>
        <sz val="10"/>
        <color indexed="10"/>
        <rFont val="宋体"/>
        <family val="0"/>
      </rPr>
      <t>核相</t>
    </r>
    <r>
      <rPr>
        <sz val="10"/>
        <rFont val="宋体"/>
        <family val="0"/>
      </rPr>
      <t>（二绕迁改）2、郭肇819线79#杆安装开关一台，67#~79#杆调换JKLYJ-240导线（大修）。3、龙胜生态园第二路电源接入：公安局支线0-1#杆导线更换为JKLYJ-240导线；0-1#杆间新立0+1#杆，安装普通开关1台；公安局支线0#杆安装智能开关。</t>
    </r>
  </si>
  <si>
    <t>停郭肇1#环网单元81952开关至新郭肇81960开关</t>
  </si>
  <si>
    <t>浙江省湖州市德清县洛舍镇龙山村、德清县公安局、轮达竹木制品厂、浙江龙山湖休闲度假开发有限公司</t>
  </si>
  <si>
    <t>欣电农发</t>
  </si>
  <si>
    <t>110kV舞阳变</t>
  </si>
  <si>
    <t>10kV私营327线</t>
  </si>
  <si>
    <t>德清县宁泰机械有限公司50kVA增容至80kVA</t>
  </si>
  <si>
    <t>停私营327线2#环网单元龙一纺织电缆分支箱至线路末端</t>
  </si>
  <si>
    <t>浙江省湖州市德清县武康镇龙一纺织有限公司、德清县宁泰机械有限公司</t>
  </si>
  <si>
    <t>浙江隆泰</t>
  </si>
  <si>
    <t>35kV庾村变</t>
  </si>
  <si>
    <t>10kV筏头116线</t>
  </si>
  <si>
    <t>1、筏头村区上街头配变更换为400kVA，更换JP柜；2、中街头支线8#杆往后延伸一档，街中间配变移位，JP柜更换，低压搭接</t>
  </si>
  <si>
    <t>停中街头支线令克至末端</t>
  </si>
  <si>
    <t>浙江省湖州市德清县莫干山镇筏头村</t>
  </si>
  <si>
    <t>莫干山供电所</t>
  </si>
  <si>
    <t>欣电江能</t>
  </si>
  <si>
    <t>俞斌</t>
  </si>
  <si>
    <t>10kV黎明813线</t>
  </si>
  <si>
    <t>金铃海王分线开关更换为智能开关</t>
  </si>
  <si>
    <t>停金铃海王分线开关至线路末端</t>
  </si>
  <si>
    <t>浙江省湖州市德清县武康镇郭肇村、浙江金铃海王纺织服装有限公司</t>
  </si>
  <si>
    <t>10kV淡田221线</t>
  </si>
  <si>
    <t>湖州万盟橡塑有限公司160kVA增容至250kVA；A4#A7#电缆分支箱支线开关更换为智能开关</t>
  </si>
  <si>
    <t>停10kV淡田221线A4#A7#电缆分支箱支线开关至线路末端</t>
  </si>
  <si>
    <t>浙江省湖州市德清县武康镇寰宇笔业厂、德清县莫干山液压电器厂、德清县蔡氏工贸有限公司、浙江德清宝丰射流系统工程有限公司、浙江玖恒金属制品有限公司</t>
  </si>
  <si>
    <t>110kV德清变</t>
  </si>
  <si>
    <t>10kV金鹅412线</t>
  </si>
  <si>
    <t>发电车冷倒</t>
  </si>
  <si>
    <t>停新琪圩支线40#分段开关至线路末端</t>
  </si>
  <si>
    <t>浙江省湖州市德清县康乾街道新琪村</t>
  </si>
  <si>
    <t>1、10kV金鹅412线新琪卜家湾支线3#、4#更换18米2基。
2、10kV金鹅412线新琪圩支线16#杆小号侧新立电杆一基，新16#杆开耐张向东新放JKLYJ-150导线1挡；新17#杆至新23#杆新放导线调整弧垂。分支线重新搭接在新线路；，新琪圩支线24#杆原12米更换15米杆，至原17#杆、18#杆、21+6#杆智能开关移至新线路；
3、拆除10kV金鹅412线16#杆至22#杆JKLYJ-150导线12档；拆除10kV金鹅412线武康新琪义家塘支线导线2档，拆除10kV金鹅412线武康新琪乌山郎支线1档；拔除电杆13基；</t>
  </si>
  <si>
    <t>停新琪圩支线20#分段开关至40#分段开关</t>
  </si>
  <si>
    <t>10kV临溪804线</t>
  </si>
  <si>
    <r>
      <t>湖州德清10千伏浙江隆泰医疗科技疫情防控配套：1、农商1号环网单元至新丰802线14#杆电缆头制作并搭接，农商1号环网单元至临溪804线隆泰医疗支线1#杆电缆头制作并搭接；
2、拆除临溪804线隆泰医疗支线0~1#杆导线1档；3、隆泰医疗支线9#杆电缆搭接</t>
    </r>
    <r>
      <rPr>
        <sz val="10"/>
        <color indexed="10"/>
        <rFont val="宋体"/>
        <family val="0"/>
      </rPr>
      <t>（核相）</t>
    </r>
  </si>
  <si>
    <t>停80410开关至80420开关间</t>
  </si>
  <si>
    <t>浙江省湖州市德清县武康镇德清龙华机械有限公司、浙江隆泰医疗有限公司</t>
  </si>
  <si>
    <t>10kV杜井761线</t>
  </si>
  <si>
    <t>杜井线跨区域联络：1、拆除五龙变至原10kV杜井761线1#杆电缆，五龙变新出电缆至10kV杜井761线8#杆。2、拆除10kV杜井761线7#-8#杆导线1档。3、五龙变10kV长浜751线、新联756线新出电缆至原杜井761线7#杆搭接，杜井761线7#杆至富而艳分线7#杆单改双，新放JKYLJ-240导线8档。（核相）</t>
  </si>
  <si>
    <t>（停变电所至杜井76115开关至富而艳分线8#杆开关之间）</t>
  </si>
  <si>
    <t>浙江省湖州市德清县新市镇乐安村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</si>
</sst>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24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</borders>
  <cellStyleXfs count="24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29" fillId="3" borderId="1" applyNumberFormat="0" applyAlignment="0" applyProtection="0"/>
    <xf numFmtId="0" fontId="0" fillId="0" borderId="0">
      <alignment/>
      <protection/>
    </xf>
    <xf numFmtId="44" fontId="27" fillId="0" borderId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/>
      <protection/>
    </xf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27" fillId="7" borderId="2" applyNumberFormat="0" applyFont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0" fillId="0" borderId="0">
      <alignment vertical="center"/>
      <protection/>
    </xf>
    <xf numFmtId="0" fontId="40" fillId="11" borderId="5" applyNumberFormat="0" applyAlignment="0" applyProtection="0"/>
    <xf numFmtId="0" fontId="0" fillId="0" borderId="0">
      <alignment vertical="center"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0" borderId="0">
      <alignment vertical="center"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 vertical="center"/>
      <protection/>
    </xf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0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15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31" fontId="47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22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vertical="center" wrapText="1"/>
      <protection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2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22" fontId="4" fillId="34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22" fontId="2" fillId="0" borderId="9" xfId="0" applyNumberFormat="1" applyFont="1" applyFill="1" applyBorder="1" applyAlignment="1" applyProtection="1">
      <alignment horizontal="center" vertical="center"/>
      <protection/>
    </xf>
    <xf numFmtId="22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48" fillId="0" borderId="16" xfId="0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2" fillId="33" borderId="9" xfId="0" applyNumberFormat="1" applyFont="1" applyFill="1" applyBorder="1" applyAlignment="1" applyProtection="1">
      <alignment horizontal="center" vertical="center" wrapText="1"/>
      <protection/>
    </xf>
    <xf numFmtId="176" fontId="48" fillId="0" borderId="16" xfId="0" applyNumberFormat="1" applyFont="1" applyFill="1" applyBorder="1" applyAlignment="1">
      <alignment horizontal="center" vertical="center" wrapText="1"/>
    </xf>
  </cellXfs>
  <cellStyles count="230">
    <cellStyle name="Normal" xfId="0"/>
    <cellStyle name="Currency [0]" xfId="15"/>
    <cellStyle name="20% - 强调文字颜色 3" xfId="16"/>
    <cellStyle name="常规 7 5 2 2" xfId="17"/>
    <cellStyle name="输入" xfId="18"/>
    <cellStyle name="常规 2 2 4" xfId="19"/>
    <cellStyle name="Currency" xfId="20"/>
    <cellStyle name="常规 6 8 2" xfId="21"/>
    <cellStyle name="常规 11 2 2 2 2 2" xfId="22"/>
    <cellStyle name="常规 5 2 2 2 3 2" xfId="23"/>
    <cellStyle name="常规 11 2 2" xfId="24"/>
    <cellStyle name="Comma [0]" xfId="25"/>
    <cellStyle name="40% - 强调文字颜色 3" xfId="26"/>
    <cellStyle name="差" xfId="27"/>
    <cellStyle name="常规 7 3" xfId="28"/>
    <cellStyle name="Comma" xfId="29"/>
    <cellStyle name="60% - 强调文字颜色 3" xfId="30"/>
    <cellStyle name="Hyperlink" xfId="31"/>
    <cellStyle name="Percent" xfId="32"/>
    <cellStyle name="Followed Hyperlink" xfId="33"/>
    <cellStyle name="常规 6" xfId="34"/>
    <cellStyle name="常规 5 3 2 4" xfId="35"/>
    <cellStyle name="注释" xfId="36"/>
    <cellStyle name="常规 12 2 2" xfId="37"/>
    <cellStyle name="60% - 强调文字颜色 2" xfId="38"/>
    <cellStyle name="常规 5 2 4" xfId="39"/>
    <cellStyle name="标题 4" xfId="40"/>
    <cellStyle name="警告文本" xfId="41"/>
    <cellStyle name="_ET_STYLE_NoName_00_" xfId="42"/>
    <cellStyle name="常规 5 3 2 3 2" xfId="43"/>
    <cellStyle name="常规 5 2" xfId="44"/>
    <cellStyle name="标题" xfId="45"/>
    <cellStyle name="常规 11 2 2 3 2" xfId="46"/>
    <cellStyle name="解释性文本" xfId="47"/>
    <cellStyle name="标题 1" xfId="48"/>
    <cellStyle name="常规 5 2 2" xfId="49"/>
    <cellStyle name="标题 2" xfId="50"/>
    <cellStyle name="60% - 强调文字颜色 1" xfId="51"/>
    <cellStyle name="常规 5 2 3" xfId="52"/>
    <cellStyle name="标题 3" xfId="53"/>
    <cellStyle name="60% - 强调文字颜色 4" xfId="54"/>
    <cellStyle name="常规 90" xfId="55"/>
    <cellStyle name="输出" xfId="56"/>
    <cellStyle name="常规 8 3_一周检修工作计划" xfId="57"/>
    <cellStyle name="计算" xfId="58"/>
    <cellStyle name="检查单元格" xfId="59"/>
    <cellStyle name="常规 8 3" xfId="60"/>
    <cellStyle name="20% - 强调文字颜色 6" xfId="61"/>
    <cellStyle name="强调文字颜色 2" xfId="62"/>
    <cellStyle name="链接单元格" xfId="63"/>
    <cellStyle name="汇总" xfId="64"/>
    <cellStyle name="好" xfId="65"/>
    <cellStyle name="适中" xfId="66"/>
    <cellStyle name="常规 8 2" xfId="67"/>
    <cellStyle name="20% - 强调文字颜色 5" xfId="68"/>
    <cellStyle name="强调文字颜色 1" xfId="69"/>
    <cellStyle name="20% - 强调文字颜色 1" xfId="70"/>
    <cellStyle name="40% - 强调文字颜色 1" xfId="71"/>
    <cellStyle name="20% - 强调文字颜色 2" xfId="72"/>
    <cellStyle name="40% - 强调文字颜色 2" xfId="73"/>
    <cellStyle name="常规 11 2 2 2" xfId="74"/>
    <cellStyle name="强调文字颜色 3" xfId="75"/>
    <cellStyle name="常规 11 2 2 3" xfId="76"/>
    <cellStyle name="强调文字颜色 4" xfId="77"/>
    <cellStyle name="20% - 强调文字颜色 4" xfId="78"/>
    <cellStyle name="40% - 强调文字颜色 4" xfId="79"/>
    <cellStyle name="强调文字颜色 5" xfId="80"/>
    <cellStyle name="40% - 强调文字颜色 5" xfId="81"/>
    <cellStyle name="常规 6 8" xfId="82"/>
    <cellStyle name="常规 11 2 2 2 2" xfId="83"/>
    <cellStyle name="60% - 强调文字颜色 5" xfId="84"/>
    <cellStyle name="强调文字颜色 6" xfId="85"/>
    <cellStyle name="常规 10" xfId="86"/>
    <cellStyle name="40% - 强调文字颜色 6" xfId="87"/>
    <cellStyle name="常规 11 2 2 2 3" xfId="88"/>
    <cellStyle name="常规 10 2" xfId="89"/>
    <cellStyle name="60% - 强调文字颜色 6" xfId="90"/>
    <cellStyle name="常规 3 2 2 2 2 2" xfId="91"/>
    <cellStyle name=" 1" xfId="92"/>
    <cellStyle name="常规 96" xfId="93"/>
    <cellStyle name="常规 5 2 2 2" xfId="94"/>
    <cellStyle name="差_一周检修工作计划" xfId="95"/>
    <cellStyle name="常规 11" xfId="96"/>
    <cellStyle name="常规 11 2" xfId="97"/>
    <cellStyle name="常规 6 8 2 2" xfId="98"/>
    <cellStyle name="常规 11 2 2 2 2 2 2" xfId="99"/>
    <cellStyle name="常规 6 8 3" xfId="100"/>
    <cellStyle name="常规 11 2 2 2 2 3" xfId="101"/>
    <cellStyle name="常规 11 2 2 3 3" xfId="102"/>
    <cellStyle name="常规 11 2 2 4" xfId="103"/>
    <cellStyle name="常规 11 2 2 5" xfId="104"/>
    <cellStyle name="常规 11 2 3" xfId="105"/>
    <cellStyle name="常规 11 2 3 2" xfId="106"/>
    <cellStyle name="常规 11 2 4" xfId="107"/>
    <cellStyle name="常规 11 3" xfId="108"/>
    <cellStyle name="常规 11 3 2" xfId="109"/>
    <cellStyle name="常规 11 4" xfId="110"/>
    <cellStyle name="常规 11 4 2" xfId="111"/>
    <cellStyle name="常规 11 5" xfId="112"/>
    <cellStyle name="常规 11 6" xfId="113"/>
    <cellStyle name="常规 12" xfId="114"/>
    <cellStyle name="常规 12 2" xfId="115"/>
    <cellStyle name="常规 12 3" xfId="116"/>
    <cellStyle name="常规 13" xfId="117"/>
    <cellStyle name="常规 14" xfId="118"/>
    <cellStyle name="常规 20" xfId="119"/>
    <cellStyle name="常规 15" xfId="120"/>
    <cellStyle name="常规 21" xfId="121"/>
    <cellStyle name="常规 16" xfId="122"/>
    <cellStyle name="常规 6 4 2" xfId="123"/>
    <cellStyle name="常规 22" xfId="124"/>
    <cellStyle name="常规 17" xfId="125"/>
    <cellStyle name="常规 6 4 3" xfId="126"/>
    <cellStyle name="常规 18" xfId="127"/>
    <cellStyle name="常规 6 4 4" xfId="128"/>
    <cellStyle name="常规 19" xfId="129"/>
    <cellStyle name="常规 2" xfId="130"/>
    <cellStyle name="常规 2 10" xfId="131"/>
    <cellStyle name="常规 2 2" xfId="132"/>
    <cellStyle name="常规 42" xfId="133"/>
    <cellStyle name="常规 2 2 2" xfId="134"/>
    <cellStyle name="常规 2 2 2 2" xfId="135"/>
    <cellStyle name="常规 2 2 3" xfId="136"/>
    <cellStyle name="常规 2 2 3 2" xfId="137"/>
    <cellStyle name="常规 2 2_一周检修工作计划" xfId="138"/>
    <cellStyle name="常规 2 3" xfId="139"/>
    <cellStyle name="常规 2 4" xfId="140"/>
    <cellStyle name="常规 3" xfId="141"/>
    <cellStyle name="常规 3 2" xfId="142"/>
    <cellStyle name="常规 3 2 2" xfId="143"/>
    <cellStyle name="常规 3 2 2 2" xfId="144"/>
    <cellStyle name="常规 3 2 2 2 2" xfId="145"/>
    <cellStyle name="常规 3 2 2 2 2 2 2" xfId="146"/>
    <cellStyle name="常规 3 2 2 2 2 2 3" xfId="147"/>
    <cellStyle name="常规 3 2 2 2 2 3" xfId="148"/>
    <cellStyle name="常规 3 2 2 2 2 4" xfId="149"/>
    <cellStyle name="常规 3 2 2 2 3" xfId="150"/>
    <cellStyle name="常规 6 4 2 6" xfId="151"/>
    <cellStyle name="常规 5 2 7 2 2" xfId="152"/>
    <cellStyle name="常规 3 2 2 3" xfId="153"/>
    <cellStyle name="常规 3 2 2 3 2" xfId="154"/>
    <cellStyle name="常规 3 2 2 4" xfId="155"/>
    <cellStyle name="常规 3 2 2 4 2" xfId="156"/>
    <cellStyle name="常规 3 2 2 5" xfId="157"/>
    <cellStyle name="常规 3 2 3" xfId="158"/>
    <cellStyle name="常规 3 2 3 2" xfId="159"/>
    <cellStyle name="常规 3 2 4" xfId="160"/>
    <cellStyle name="常规 3 2 4 2" xfId="161"/>
    <cellStyle name="常规 3 2 5" xfId="162"/>
    <cellStyle name="常规 3 3" xfId="163"/>
    <cellStyle name="常规 3 5" xfId="164"/>
    <cellStyle name="常规 3 5 2" xfId="165"/>
    <cellStyle name="常规 3 5 2 2" xfId="166"/>
    <cellStyle name="常规 3 5 3" xfId="167"/>
    <cellStyle name="常规 3 6" xfId="168"/>
    <cellStyle name="常规 3 6 2" xfId="169"/>
    <cellStyle name="常规 5 3 2 2" xfId="170"/>
    <cellStyle name="常规 4" xfId="171"/>
    <cellStyle name="常规 5 3 2 2 2" xfId="172"/>
    <cellStyle name="常规 4 2" xfId="173"/>
    <cellStyle name="常规 46" xfId="174"/>
    <cellStyle name="常规 5 3 2 3" xfId="175"/>
    <cellStyle name="常规 5" xfId="176"/>
    <cellStyle name="常规 5 2 2 2 2" xfId="177"/>
    <cellStyle name="常规 5 2 2 2 3" xfId="178"/>
    <cellStyle name="常规 5 2 2 3" xfId="179"/>
    <cellStyle name="常规 7 2 3" xfId="180"/>
    <cellStyle name="常规 5 2 3 2" xfId="181"/>
    <cellStyle name="常规 7 2 3 2" xfId="182"/>
    <cellStyle name="常规 5 2 3 2 2" xfId="183"/>
    <cellStyle name="常规 7 2 4" xfId="184"/>
    <cellStyle name="常规 5 2 3 3" xfId="185"/>
    <cellStyle name="样式 1" xfId="186"/>
    <cellStyle name="常规 7 2 4 2" xfId="187"/>
    <cellStyle name="常规 5 2 3 3 2" xfId="188"/>
    <cellStyle name="常规 7 2 5" xfId="189"/>
    <cellStyle name="常规 5 2 3 4" xfId="190"/>
    <cellStyle name="常规 5 2 7" xfId="191"/>
    <cellStyle name="常规 5 2 7 2" xfId="192"/>
    <cellStyle name="常规 5 2 7 3" xfId="193"/>
    <cellStyle name="常规 5 3" xfId="194"/>
    <cellStyle name="常规 5 3 2" xfId="195"/>
    <cellStyle name="常规 6 2" xfId="196"/>
    <cellStyle name="常规 5 3 2 4 2" xfId="197"/>
    <cellStyle name="常规 7" xfId="198"/>
    <cellStyle name="常规 5 3 2 5" xfId="199"/>
    <cellStyle name="常规 5 3 3" xfId="200"/>
    <cellStyle name="常规 5 3 3 2" xfId="201"/>
    <cellStyle name="常规 5 3 3 2 2" xfId="202"/>
    <cellStyle name="常规 5 3 3 3" xfId="203"/>
    <cellStyle name="常规 5 3 3 3 2" xfId="204"/>
    <cellStyle name="常规 5 3 3 4" xfId="205"/>
    <cellStyle name="常规 5 3 4" xfId="206"/>
    <cellStyle name="常规 5 4" xfId="207"/>
    <cellStyle name="常规 50" xfId="208"/>
    <cellStyle name="常规 52" xfId="209"/>
    <cellStyle name="常规 6 4 2 3" xfId="210"/>
    <cellStyle name="常规 56" xfId="211"/>
    <cellStyle name="常规 6 4 2 4" xfId="212"/>
    <cellStyle name="常规 57" xfId="213"/>
    <cellStyle name="常规 6 4" xfId="214"/>
    <cellStyle name="常规 6 4 2 2" xfId="215"/>
    <cellStyle name="常规 6 4 2 2 2" xfId="216"/>
    <cellStyle name="常规 6 4 2 2 3" xfId="217"/>
    <cellStyle name="常规 6 4 3 2" xfId="218"/>
    <cellStyle name="常规 6 4 3 2 2" xfId="219"/>
    <cellStyle name="常规 6 4 3 3" xfId="220"/>
    <cellStyle name="常规 6 4 4 2" xfId="221"/>
    <cellStyle name="常规 6 4 5" xfId="222"/>
    <cellStyle name="常规 7 2" xfId="223"/>
    <cellStyle name="常规 7 2 2" xfId="224"/>
    <cellStyle name="常规 7 2 2 2" xfId="225"/>
    <cellStyle name="常规 7 5" xfId="226"/>
    <cellStyle name="常规 7 5 2" xfId="227"/>
    <cellStyle name="常规 7 5 3" xfId="228"/>
    <cellStyle name="常规 7 5 3 2" xfId="229"/>
    <cellStyle name="常规 7 5 4" xfId="230"/>
    <cellStyle name="常规 8" xfId="231"/>
    <cellStyle name="常规 8 3 2" xfId="232"/>
    <cellStyle name="常规 8 3 2 2" xfId="233"/>
    <cellStyle name="常规 8 3 3" xfId="234"/>
    <cellStyle name="常规 8 3 3 2" xfId="235"/>
    <cellStyle name="常规 8 3 4" xfId="236"/>
    <cellStyle name="常规 9" xfId="237"/>
    <cellStyle name="常规 9 2" xfId="238"/>
    <cellStyle name="常规 91" xfId="239"/>
    <cellStyle name="常规 92" xfId="240"/>
    <cellStyle name="常规 93" xfId="241"/>
    <cellStyle name="常规 94" xfId="242"/>
    <cellStyle name="好_一周检修工作计划" xfId="2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SheetLayoutView="100" workbookViewId="0" topLeftCell="A1">
      <pane xSplit="3" ySplit="3" topLeftCell="D4" activePane="bottomRight" state="frozen"/>
      <selection pane="bottomRight" activeCell="A1" sqref="A1:R1"/>
    </sheetView>
  </sheetViews>
  <sheetFormatPr defaultColWidth="0" defaultRowHeight="0" customHeight="1" zeroHeight="1"/>
  <cols>
    <col min="1" max="1" width="3.50390625" style="2" customWidth="1"/>
    <col min="2" max="2" width="6.25390625" style="2" customWidth="1"/>
    <col min="3" max="3" width="12.50390625" style="2" customWidth="1"/>
    <col min="4" max="4" width="10.125" style="2" customWidth="1"/>
    <col min="5" max="5" width="35.875" style="2" customWidth="1"/>
    <col min="6" max="6" width="19.375" style="2" customWidth="1"/>
    <col min="7" max="7" width="15.00390625" style="2" customWidth="1"/>
    <col min="8" max="11" width="16.25390625" style="2" customWidth="1"/>
    <col min="12" max="12" width="4.375" style="2" customWidth="1"/>
    <col min="13" max="13" width="7.50390625" style="3" customWidth="1"/>
    <col min="14" max="14" width="11.125" style="2" customWidth="1"/>
    <col min="15" max="18" width="9.00390625" style="2" customWidth="1"/>
    <col min="19" max="19" width="15.625" style="4" customWidth="1"/>
    <col min="20" max="16384" width="15.625" style="2" hidden="1" customWidth="1"/>
  </cols>
  <sheetData>
    <row r="1" spans="1:18" ht="34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9" s="1" customFormat="1" ht="36" customHeight="1">
      <c r="A3" s="1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26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4"/>
    </row>
    <row r="4" spans="1:19" s="1" customFormat="1" ht="36" customHeight="1">
      <c r="A4" s="2">
        <v>1</v>
      </c>
      <c r="B4" s="8" t="s">
        <v>20</v>
      </c>
      <c r="C4" s="9" t="s">
        <v>21</v>
      </c>
      <c r="D4" s="8" t="s">
        <v>22</v>
      </c>
      <c r="E4" s="10" t="s">
        <v>23</v>
      </c>
      <c r="F4" s="9" t="s">
        <v>24</v>
      </c>
      <c r="G4" s="8" t="s">
        <v>25</v>
      </c>
      <c r="H4" s="11">
        <v>44088.32638888889</v>
      </c>
      <c r="I4" s="11">
        <v>44088.631944444445</v>
      </c>
      <c r="J4" s="11">
        <v>44088.333333333336</v>
      </c>
      <c r="K4" s="11">
        <v>44088.625</v>
      </c>
      <c r="L4" s="20">
        <v>2</v>
      </c>
      <c r="M4" s="27">
        <f>(I4-H4)*L4*24</f>
        <v>14.666666666627862</v>
      </c>
      <c r="N4" s="8" t="s">
        <v>26</v>
      </c>
      <c r="O4" s="8" t="s">
        <v>27</v>
      </c>
      <c r="P4" s="8" t="s">
        <v>28</v>
      </c>
      <c r="Q4" s="8" t="s">
        <v>29</v>
      </c>
      <c r="R4" s="8" t="s">
        <v>30</v>
      </c>
      <c r="S4" s="4"/>
    </row>
    <row r="5" spans="1:19" s="1" customFormat="1" ht="36" customHeight="1">
      <c r="A5" s="2">
        <v>2</v>
      </c>
      <c r="B5" s="12" t="s">
        <v>31</v>
      </c>
      <c r="C5" s="13" t="s">
        <v>32</v>
      </c>
      <c r="D5" s="14" t="s">
        <v>22</v>
      </c>
      <c r="E5" s="15" t="s">
        <v>33</v>
      </c>
      <c r="F5" s="16" t="s">
        <v>34</v>
      </c>
      <c r="G5" s="14" t="s">
        <v>35</v>
      </c>
      <c r="H5" s="17">
        <v>44088.34722222222</v>
      </c>
      <c r="I5" s="17">
        <v>44088.48611111111</v>
      </c>
      <c r="J5" s="17">
        <v>44088.354166666664</v>
      </c>
      <c r="K5" s="17">
        <v>44088.479166666664</v>
      </c>
      <c r="L5" s="12">
        <v>4</v>
      </c>
      <c r="M5" s="27">
        <f aca="true" t="shared" si="0" ref="M5:M16">(I5-H5)*L5*24</f>
        <v>13.333333333488554</v>
      </c>
      <c r="N5" s="14" t="s">
        <v>36</v>
      </c>
      <c r="O5" s="14" t="s">
        <v>27</v>
      </c>
      <c r="P5" s="14" t="s">
        <v>28</v>
      </c>
      <c r="Q5" s="14" t="s">
        <v>29</v>
      </c>
      <c r="R5" s="14" t="s">
        <v>37</v>
      </c>
      <c r="S5" s="4"/>
    </row>
    <row r="6" spans="1:19" s="1" customFormat="1" ht="36" customHeight="1">
      <c r="A6" s="2">
        <v>3</v>
      </c>
      <c r="B6" s="8" t="s">
        <v>38</v>
      </c>
      <c r="C6" s="18" t="s">
        <v>39</v>
      </c>
      <c r="D6" s="8" t="s">
        <v>22</v>
      </c>
      <c r="E6" s="9" t="s">
        <v>40</v>
      </c>
      <c r="F6" s="18" t="s">
        <v>41</v>
      </c>
      <c r="G6" s="8" t="s">
        <v>42</v>
      </c>
      <c r="H6" s="19">
        <v>44089.34027777778</v>
      </c>
      <c r="I6" s="19">
        <v>44089.604166666664</v>
      </c>
      <c r="J6" s="19">
        <v>44089.34722222222</v>
      </c>
      <c r="K6" s="19">
        <v>44089.59722222222</v>
      </c>
      <c r="L6" s="8">
        <v>1</v>
      </c>
      <c r="M6" s="27">
        <f t="shared" si="0"/>
        <v>6.3333333331975155</v>
      </c>
      <c r="N6" s="8" t="s">
        <v>36</v>
      </c>
      <c r="O6" s="8" t="s">
        <v>43</v>
      </c>
      <c r="P6" s="8" t="s">
        <v>28</v>
      </c>
      <c r="Q6" s="8" t="s">
        <v>29</v>
      </c>
      <c r="R6" s="8" t="s">
        <v>37</v>
      </c>
      <c r="S6" s="4"/>
    </row>
    <row r="7" spans="1:19" s="1" customFormat="1" ht="36" customHeight="1">
      <c r="A7" s="2">
        <v>4</v>
      </c>
      <c r="B7" s="8" t="s">
        <v>44</v>
      </c>
      <c r="C7" s="8" t="s">
        <v>45</v>
      </c>
      <c r="D7" s="18" t="s">
        <v>22</v>
      </c>
      <c r="E7" s="20" t="s">
        <v>46</v>
      </c>
      <c r="F7" s="20" t="s">
        <v>47</v>
      </c>
      <c r="G7" s="18" t="s">
        <v>48</v>
      </c>
      <c r="H7" s="21">
        <v>44089.34722222222</v>
      </c>
      <c r="I7" s="21">
        <v>44089.48611111111</v>
      </c>
      <c r="J7" s="21">
        <v>44089.354166666664</v>
      </c>
      <c r="K7" s="21">
        <v>44089.479166666664</v>
      </c>
      <c r="L7" s="28">
        <v>8</v>
      </c>
      <c r="M7" s="27">
        <f t="shared" si="0"/>
        <v>26.666666666977108</v>
      </c>
      <c r="N7" s="18" t="s">
        <v>49</v>
      </c>
      <c r="O7" s="18" t="s">
        <v>50</v>
      </c>
      <c r="P7" s="18" t="s">
        <v>28</v>
      </c>
      <c r="Q7" s="8" t="s">
        <v>29</v>
      </c>
      <c r="R7" s="8" t="s">
        <v>51</v>
      </c>
      <c r="S7" s="4"/>
    </row>
    <row r="8" spans="1:19" s="1" customFormat="1" ht="36" customHeight="1">
      <c r="A8" s="2">
        <v>5</v>
      </c>
      <c r="B8" s="8" t="s">
        <v>52</v>
      </c>
      <c r="C8" s="9" t="s">
        <v>53</v>
      </c>
      <c r="D8" s="8" t="s">
        <v>22</v>
      </c>
      <c r="E8" s="8" t="s">
        <v>54</v>
      </c>
      <c r="F8" s="9" t="s">
        <v>55</v>
      </c>
      <c r="G8" s="8" t="s">
        <v>56</v>
      </c>
      <c r="H8" s="11">
        <v>44090.32638888889</v>
      </c>
      <c r="I8" s="11">
        <v>44090.631944444445</v>
      </c>
      <c r="J8" s="11">
        <v>44090.333333333336</v>
      </c>
      <c r="K8" s="11">
        <v>44090.625</v>
      </c>
      <c r="L8" s="29">
        <v>5</v>
      </c>
      <c r="M8" s="27">
        <f t="shared" si="0"/>
        <v>36.666666666569654</v>
      </c>
      <c r="N8" s="8" t="s">
        <v>26</v>
      </c>
      <c r="O8" s="8" t="s">
        <v>57</v>
      </c>
      <c r="P8" s="8" t="s">
        <v>28</v>
      </c>
      <c r="Q8" s="8" t="s">
        <v>29</v>
      </c>
      <c r="R8" s="8" t="s">
        <v>30</v>
      </c>
      <c r="S8" s="4"/>
    </row>
    <row r="9" spans="1:19" s="1" customFormat="1" ht="36" customHeight="1">
      <c r="A9" s="2">
        <v>6</v>
      </c>
      <c r="B9" s="9" t="s">
        <v>58</v>
      </c>
      <c r="C9" s="9" t="s">
        <v>59</v>
      </c>
      <c r="D9" s="9" t="s">
        <v>22</v>
      </c>
      <c r="E9" s="8" t="s">
        <v>60</v>
      </c>
      <c r="F9" s="8" t="s">
        <v>61</v>
      </c>
      <c r="G9" s="8" t="s">
        <v>62</v>
      </c>
      <c r="H9" s="11">
        <v>44090.34722222222</v>
      </c>
      <c r="I9" s="11">
        <v>44090.48611111111</v>
      </c>
      <c r="J9" s="11">
        <v>44090.354166666664</v>
      </c>
      <c r="K9" s="11">
        <v>44090.479166666664</v>
      </c>
      <c r="L9" s="8">
        <v>2</v>
      </c>
      <c r="M9" s="27">
        <f t="shared" si="0"/>
        <v>6.666666666744277</v>
      </c>
      <c r="N9" s="8" t="s">
        <v>26</v>
      </c>
      <c r="O9" s="8" t="s">
        <v>63</v>
      </c>
      <c r="P9" s="8" t="s">
        <v>28</v>
      </c>
      <c r="Q9" s="8" t="s">
        <v>29</v>
      </c>
      <c r="R9" s="8" t="s">
        <v>30</v>
      </c>
      <c r="S9" s="4"/>
    </row>
    <row r="10" spans="1:19" s="1" customFormat="1" ht="36" customHeight="1">
      <c r="A10" s="2">
        <v>7</v>
      </c>
      <c r="B10" s="8" t="s">
        <v>64</v>
      </c>
      <c r="C10" s="8" t="s">
        <v>65</v>
      </c>
      <c r="D10" s="8" t="s">
        <v>22</v>
      </c>
      <c r="E10" s="8" t="s">
        <v>66</v>
      </c>
      <c r="F10" s="8" t="s">
        <v>67</v>
      </c>
      <c r="G10" s="8" t="s">
        <v>68</v>
      </c>
      <c r="H10" s="22">
        <v>44090.354166666664</v>
      </c>
      <c r="I10" s="22">
        <v>44090.57638888889</v>
      </c>
      <c r="J10" s="22">
        <v>44090.36111111111</v>
      </c>
      <c r="K10" s="22">
        <v>44090.569444444445</v>
      </c>
      <c r="L10" s="8">
        <v>2</v>
      </c>
      <c r="M10" s="27">
        <f t="shared" si="0"/>
        <v>10.666666666860692</v>
      </c>
      <c r="N10" s="8" t="s">
        <v>69</v>
      </c>
      <c r="O10" s="8" t="s">
        <v>70</v>
      </c>
      <c r="P10" s="8" t="s">
        <v>28</v>
      </c>
      <c r="Q10" s="8" t="s">
        <v>29</v>
      </c>
      <c r="R10" s="8" t="s">
        <v>71</v>
      </c>
      <c r="S10" s="4"/>
    </row>
    <row r="11" spans="1:19" s="1" customFormat="1" ht="36" customHeight="1">
      <c r="A11" s="2">
        <v>8</v>
      </c>
      <c r="B11" s="8" t="s">
        <v>52</v>
      </c>
      <c r="C11" s="9" t="s">
        <v>72</v>
      </c>
      <c r="D11" s="9" t="s">
        <v>22</v>
      </c>
      <c r="E11" s="8" t="s">
        <v>73</v>
      </c>
      <c r="F11" s="9" t="s">
        <v>74</v>
      </c>
      <c r="G11" s="8" t="s">
        <v>75</v>
      </c>
      <c r="H11" s="11">
        <v>44091.32638888889</v>
      </c>
      <c r="I11" s="11">
        <v>44091.46527777778</v>
      </c>
      <c r="J11" s="11">
        <v>44091.333333333336</v>
      </c>
      <c r="K11" s="11">
        <v>44091.458333333336</v>
      </c>
      <c r="L11" s="8">
        <v>2</v>
      </c>
      <c r="M11" s="27">
        <f t="shared" si="0"/>
        <v>6.666666666744277</v>
      </c>
      <c r="N11" s="8" t="s">
        <v>26</v>
      </c>
      <c r="O11" s="8" t="s">
        <v>27</v>
      </c>
      <c r="P11" s="8" t="s">
        <v>28</v>
      </c>
      <c r="Q11" s="8" t="s">
        <v>29</v>
      </c>
      <c r="R11" s="8" t="s">
        <v>30</v>
      </c>
      <c r="S11" s="4"/>
    </row>
    <row r="12" spans="1:19" s="1" customFormat="1" ht="36" customHeight="1">
      <c r="A12" s="2">
        <v>9</v>
      </c>
      <c r="B12" s="9" t="s">
        <v>20</v>
      </c>
      <c r="C12" s="9" t="s">
        <v>76</v>
      </c>
      <c r="D12" s="9" t="s">
        <v>22</v>
      </c>
      <c r="E12" s="8" t="s">
        <v>77</v>
      </c>
      <c r="F12" s="8" t="s">
        <v>78</v>
      </c>
      <c r="G12" s="8" t="s">
        <v>79</v>
      </c>
      <c r="H12" s="11">
        <v>44091.34027777778</v>
      </c>
      <c r="I12" s="11">
        <v>44091.5</v>
      </c>
      <c r="J12" s="11">
        <v>44091.34722222222</v>
      </c>
      <c r="K12" s="11">
        <v>44091.493055555555</v>
      </c>
      <c r="L12" s="8">
        <v>5</v>
      </c>
      <c r="M12" s="27">
        <f t="shared" si="0"/>
        <v>19.166666666278616</v>
      </c>
      <c r="N12" s="8" t="s">
        <v>26</v>
      </c>
      <c r="O12" s="8" t="s">
        <v>27</v>
      </c>
      <c r="P12" s="8" t="s">
        <v>28</v>
      </c>
      <c r="Q12" s="8" t="s">
        <v>29</v>
      </c>
      <c r="R12" s="8" t="s">
        <v>30</v>
      </c>
      <c r="S12" s="4"/>
    </row>
    <row r="13" spans="1:19" s="1" customFormat="1" ht="36" customHeight="1">
      <c r="A13" s="2">
        <v>10</v>
      </c>
      <c r="B13" s="8" t="s">
        <v>80</v>
      </c>
      <c r="C13" s="18" t="s">
        <v>81</v>
      </c>
      <c r="D13" s="8" t="s">
        <v>22</v>
      </c>
      <c r="E13" s="20" t="s">
        <v>82</v>
      </c>
      <c r="F13" s="18" t="s">
        <v>83</v>
      </c>
      <c r="G13" s="8" t="s">
        <v>84</v>
      </c>
      <c r="H13" s="11">
        <v>44091.32638888889</v>
      </c>
      <c r="I13" s="11">
        <v>44091.368055555555</v>
      </c>
      <c r="J13" s="11">
        <v>44091.333333333336</v>
      </c>
      <c r="K13" s="11">
        <v>44091.36111111111</v>
      </c>
      <c r="L13" s="8">
        <v>6</v>
      </c>
      <c r="M13" s="27">
        <f t="shared" si="0"/>
        <v>5.999999999650754</v>
      </c>
      <c r="N13" s="8" t="s">
        <v>36</v>
      </c>
      <c r="O13" s="8" t="s">
        <v>27</v>
      </c>
      <c r="P13" s="8" t="s">
        <v>28</v>
      </c>
      <c r="Q13" s="8" t="s">
        <v>29</v>
      </c>
      <c r="R13" s="8" t="s">
        <v>37</v>
      </c>
      <c r="S13" s="4"/>
    </row>
    <row r="14" spans="1:19" s="1" customFormat="1" ht="36" customHeight="1">
      <c r="A14" s="2">
        <v>11</v>
      </c>
      <c r="B14" s="8" t="s">
        <v>80</v>
      </c>
      <c r="C14" s="18" t="s">
        <v>81</v>
      </c>
      <c r="D14" s="8" t="s">
        <v>22</v>
      </c>
      <c r="E14" s="18" t="s">
        <v>85</v>
      </c>
      <c r="F14" s="18" t="s">
        <v>86</v>
      </c>
      <c r="G14" s="8" t="s">
        <v>84</v>
      </c>
      <c r="H14" s="11">
        <v>44091.34722222222</v>
      </c>
      <c r="I14" s="11">
        <v>44091.52777777778</v>
      </c>
      <c r="J14" s="11">
        <v>44091.354166666664</v>
      </c>
      <c r="K14" s="11">
        <v>44091.520833333336</v>
      </c>
      <c r="L14" s="18">
        <v>9</v>
      </c>
      <c r="M14" s="27">
        <f t="shared" si="0"/>
        <v>39.000000001396984</v>
      </c>
      <c r="N14" s="8" t="s">
        <v>36</v>
      </c>
      <c r="O14" s="8" t="s">
        <v>27</v>
      </c>
      <c r="P14" s="8" t="s">
        <v>28</v>
      </c>
      <c r="Q14" s="8" t="s">
        <v>29</v>
      </c>
      <c r="R14" s="8" t="s">
        <v>37</v>
      </c>
      <c r="S14" s="4"/>
    </row>
    <row r="15" spans="1:19" s="1" customFormat="1" ht="36" customHeight="1">
      <c r="A15" s="2">
        <v>12</v>
      </c>
      <c r="B15" s="8" t="s">
        <v>52</v>
      </c>
      <c r="C15" s="8" t="s">
        <v>87</v>
      </c>
      <c r="D15" s="8" t="s">
        <v>22</v>
      </c>
      <c r="E15" s="23" t="s">
        <v>88</v>
      </c>
      <c r="F15" s="8" t="s">
        <v>89</v>
      </c>
      <c r="G15" s="8" t="s">
        <v>90</v>
      </c>
      <c r="H15" s="11">
        <v>44092.28472222222</v>
      </c>
      <c r="I15" s="11">
        <v>44092.506944444445</v>
      </c>
      <c r="J15" s="11">
        <v>44092.291666666664</v>
      </c>
      <c r="K15" s="11">
        <v>44092.5</v>
      </c>
      <c r="L15" s="8">
        <v>3</v>
      </c>
      <c r="M15" s="27">
        <f t="shared" si="0"/>
        <v>16.00000000029104</v>
      </c>
      <c r="N15" s="8" t="s">
        <v>26</v>
      </c>
      <c r="O15" s="8" t="s">
        <v>57</v>
      </c>
      <c r="P15" s="8" t="s">
        <v>28</v>
      </c>
      <c r="Q15" s="8" t="s">
        <v>29</v>
      </c>
      <c r="R15" s="8" t="s">
        <v>30</v>
      </c>
      <c r="S15" s="4"/>
    </row>
    <row r="16" spans="1:19" s="1" customFormat="1" ht="36" customHeight="1">
      <c r="A16" s="2">
        <v>13</v>
      </c>
      <c r="B16" s="18" t="s">
        <v>44</v>
      </c>
      <c r="C16" s="18" t="s">
        <v>91</v>
      </c>
      <c r="D16" s="18" t="s">
        <v>22</v>
      </c>
      <c r="E16" s="24" t="s">
        <v>92</v>
      </c>
      <c r="F16" s="18" t="s">
        <v>93</v>
      </c>
      <c r="G16" s="18" t="s">
        <v>94</v>
      </c>
      <c r="H16" s="21">
        <v>44092.34722222222</v>
      </c>
      <c r="I16" s="21">
        <v>44092.694444444445</v>
      </c>
      <c r="J16" s="21">
        <v>44092.354166666664</v>
      </c>
      <c r="K16" s="21">
        <v>44092.6875</v>
      </c>
      <c r="L16" s="28">
        <v>5</v>
      </c>
      <c r="M16" s="27">
        <f t="shared" si="0"/>
        <v>41.66666666715173</v>
      </c>
      <c r="N16" s="18" t="s">
        <v>49</v>
      </c>
      <c r="O16" s="18" t="s">
        <v>50</v>
      </c>
      <c r="P16" s="18" t="s">
        <v>28</v>
      </c>
      <c r="Q16" s="8" t="s">
        <v>29</v>
      </c>
      <c r="R16" s="8" t="s">
        <v>51</v>
      </c>
      <c r="S16" s="4"/>
    </row>
    <row r="17" spans="1:19" s="1" customFormat="1" ht="36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1" customFormat="1" ht="36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>
        <f>SUM(M4:M17)</f>
        <v>243.50000000197906</v>
      </c>
      <c r="N18" s="4"/>
      <c r="O18" s="4"/>
      <c r="P18" s="4"/>
      <c r="Q18" s="4"/>
      <c r="R18" s="4"/>
      <c r="S18" s="4"/>
    </row>
    <row r="19" spans="1:18" ht="409.5" customHeight="1" hidden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0"/>
      <c r="N19" s="25"/>
      <c r="O19" s="25"/>
      <c r="P19" s="25"/>
      <c r="Q19" s="25"/>
      <c r="R19" s="25"/>
    </row>
    <row r="20" ht="409.5" customHeight="1" hidden="1"/>
    <row r="21" ht="409.5" customHeight="1" hidden="1"/>
    <row r="22" ht="409.5" customHeight="1" hidden="1"/>
    <row r="23" ht="409.5" customHeight="1" hidden="1"/>
    <row r="24" ht="409.5" customHeight="1" hidden="1"/>
    <row r="25" ht="409.5" customHeight="1" hidden="1"/>
    <row r="26" ht="409.5" customHeight="1" hidden="1"/>
    <row r="27" ht="409.5" customHeight="1" hidden="1"/>
    <row r="28" ht="409.5" customHeight="1" hidden="1"/>
    <row r="29" ht="409.5" customHeight="1" hidden="1"/>
    <row r="30" ht="409.5" customHeight="1" hidden="1"/>
    <row r="31" ht="409.5" customHeight="1" hidden="1"/>
    <row r="32" ht="409.5" customHeight="1" hidden="1"/>
    <row r="33" ht="409.5" customHeight="1" hidden="1"/>
    <row r="34" ht="409.5" customHeight="1" hidden="1"/>
    <row r="35" ht="409.5" customHeight="1" hidden="1"/>
    <row r="36" ht="409.5" customHeight="1" hidden="1"/>
    <row r="37" ht="409.5" customHeight="1" hidden="1"/>
    <row r="38" ht="409.5" customHeight="1" hidden="1"/>
    <row r="39" ht="409.5" customHeight="1" hidden="1"/>
    <row r="40" ht="409.5" customHeight="1" hidden="1"/>
    <row r="41" ht="409.5" customHeight="1" hidden="1"/>
    <row r="42" ht="409.5" customHeight="1" hidden="1"/>
    <row r="43" ht="409.5" customHeight="1" hidden="1"/>
    <row r="44" ht="409.5" customHeight="1" hidden="1"/>
    <row r="45" ht="409.5" customHeight="1" hidden="1"/>
    <row r="46" ht="409.5" customHeight="1" hidden="1"/>
    <row r="47" ht="409.5" customHeight="1" hidden="1"/>
    <row r="48" ht="409.5" customHeight="1" hidden="1"/>
    <row r="49" ht="409.5" customHeight="1" hidden="1"/>
    <row r="50" ht="409.5" customHeight="1" hidden="1"/>
    <row r="51" ht="409.5" customHeight="1" hidden="1"/>
    <row r="52" ht="409.5" customHeight="1" hidden="1"/>
    <row r="53" ht="409.5" customHeight="1" hidden="1"/>
    <row r="54" ht="409.5" customHeight="1" hidden="1"/>
    <row r="55" ht="409.5" customHeight="1" hidden="1"/>
    <row r="56" ht="409.5" customHeight="1" hidden="1"/>
    <row r="57" ht="409.5" customHeight="1" hidden="1"/>
    <row r="58" ht="409.5" customHeight="1" hidden="1"/>
    <row r="59" ht="409.5" customHeight="1" hidden="1"/>
    <row r="60" ht="409.5" customHeight="1" hidden="1"/>
    <row r="61" ht="409.5" customHeight="1" hidden="1"/>
    <row r="62" ht="409.5" customHeight="1" hidden="1"/>
    <row r="63" ht="409.5" customHeight="1" hidden="1"/>
    <row r="64" ht="409.5" customHeight="1" hidden="1"/>
    <row r="65" ht="409.5" customHeight="1" hidden="1"/>
    <row r="66" ht="409.5" customHeight="1" hidden="1"/>
    <row r="67" ht="409.5" customHeight="1" hidden="1"/>
    <row r="68" ht="409.5" customHeight="1" hidden="1"/>
    <row r="69" ht="409.5" customHeight="1" hidden="1"/>
    <row r="70" ht="409.5" customHeight="1" hidden="1"/>
    <row r="71" ht="409.5" customHeight="1" hidden="1"/>
    <row r="72" ht="409.5" customHeight="1" hidden="1"/>
    <row r="73" ht="409.5" customHeight="1" hidden="1"/>
    <row r="74" ht="409.5" customHeight="1" hidden="1"/>
    <row r="75" ht="409.5" customHeight="1" hidden="1"/>
    <row r="76" ht="409.5" customHeight="1" hidden="1"/>
    <row r="77" ht="409.5" customHeight="1" hidden="1"/>
    <row r="78" ht="409.5" customHeight="1" hidden="1"/>
    <row r="79" ht="409.5" customHeight="1" hidden="1"/>
    <row r="80" ht="409.5" customHeight="1" hidden="1"/>
    <row r="81" ht="409.5" customHeight="1" hidden="1"/>
    <row r="82" ht="409.5" customHeight="1" hidden="1"/>
    <row r="83" ht="409.5" customHeight="1" hidden="1"/>
    <row r="84" ht="409.5" customHeight="1" hidden="1"/>
    <row r="85" ht="409.5" customHeight="1" hidden="1"/>
    <row r="86" ht="409.5" customHeight="1" hidden="1"/>
    <row r="87" ht="409.5" customHeight="1" hidden="1"/>
  </sheetData>
  <sheetProtection/>
  <autoFilter ref="A3:IV18"/>
  <mergeCells count="2">
    <mergeCell ref="A1:R1"/>
    <mergeCell ref="A2:R2"/>
  </mergeCells>
  <printOptions/>
  <pageMargins left="0.16" right="0.16" top="0" bottom="0" header="0" footer="0"/>
  <pageSetup horizontalDpi="1200" verticalDpi="12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袁宵</dc:creator>
  <cp:keywords/>
  <dc:description/>
  <cp:lastModifiedBy>施建良</cp:lastModifiedBy>
  <cp:lastPrinted>2020-04-29T06:09:21Z</cp:lastPrinted>
  <dcterms:created xsi:type="dcterms:W3CDTF">2009-03-12T02:20:00Z</dcterms:created>
  <dcterms:modified xsi:type="dcterms:W3CDTF">2020-09-04T01:10:58Z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