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<sst xmlns="http://schemas.openxmlformats.org/spreadsheetml/2006/main" count="156" uniqueCount="98">
  <si>
    <t xml:space="preserve">  附：</t>
  </si>
  <si>
    <r>
      <t xml:space="preserve">    湖州市“无证明城市”证明事项清理情况统计表             </t>
    </r>
    <r>
      <rPr>
        <sz val="10"/>
        <color theme="1"/>
        <rFont val="黑体"/>
        <charset val="134"/>
      </rPr>
      <t>2019年4月30日</t>
    </r>
  </si>
  <si>
    <t>序号</t>
  </si>
  <si>
    <t>区县及市级部门</t>
  </si>
  <si>
    <t>证明总数（项）</t>
  </si>
  <si>
    <t>取消情况</t>
  </si>
  <si>
    <t>保留情况</t>
  </si>
  <si>
    <t>拟取消比例（%）</t>
  </si>
  <si>
    <t>拟取消（项）</t>
  </si>
  <si>
    <t>其中</t>
  </si>
  <si>
    <t>确需保留事项（项）</t>
  </si>
  <si>
    <t>保留证明实现优化服务情况</t>
  </si>
  <si>
    <t>未实现优化服务保留（项）</t>
  </si>
  <si>
    <t>依法（直接）取消（项）</t>
  </si>
  <si>
    <t>共享替代（项）</t>
  </si>
  <si>
    <t>承诺替代（项）</t>
  </si>
  <si>
    <t>其他材料替代（项）</t>
  </si>
  <si>
    <t>集中代办（项）</t>
  </si>
  <si>
    <t>多次复用（项）</t>
  </si>
  <si>
    <t>容缺受理（项）</t>
  </si>
  <si>
    <t>自助查询（项）</t>
  </si>
  <si>
    <t>市委组织部</t>
  </si>
  <si>
    <t>市委统战部（侨办）</t>
  </si>
  <si>
    <t>市委统战部（市民宗局）</t>
  </si>
  <si>
    <t>市台办</t>
  </si>
  <si>
    <t>市委办（档案局）</t>
  </si>
  <si>
    <t>市经信局</t>
  </si>
  <si>
    <t>市教育局</t>
  </si>
  <si>
    <t>市科技局</t>
  </si>
  <si>
    <t>市公安局</t>
  </si>
  <si>
    <t>市民政局</t>
  </si>
  <si>
    <t>市司法局</t>
  </si>
  <si>
    <t>市财政局</t>
  </si>
  <si>
    <t>市人力社保局</t>
  </si>
  <si>
    <t>市自然资源和规划局</t>
  </si>
  <si>
    <t>市建设局</t>
  </si>
  <si>
    <t>市交通运输局</t>
  </si>
  <si>
    <t>市水利局</t>
  </si>
  <si>
    <t>市商务局</t>
  </si>
  <si>
    <t>市农业农村局</t>
  </si>
  <si>
    <t>市文化广电旅游局</t>
  </si>
  <si>
    <r>
      <t xml:space="preserve">       湖州市“无证明城市”证明事项清理情况统计表            </t>
    </r>
    <r>
      <rPr>
        <sz val="10"/>
        <color theme="1"/>
        <rFont val="黑体"/>
        <charset val="134"/>
      </rPr>
      <t xml:space="preserve"> 2019年4月30日</t>
    </r>
  </si>
  <si>
    <t>市体育局</t>
  </si>
  <si>
    <t>市卫生健康委</t>
  </si>
  <si>
    <t>市生态环境局</t>
  </si>
  <si>
    <t>市外办</t>
  </si>
  <si>
    <t>市退役军人事务局</t>
  </si>
  <si>
    <t>市应急管理局</t>
  </si>
  <si>
    <t>市统计局</t>
  </si>
  <si>
    <t>市综合执法局</t>
  </si>
  <si>
    <t>市市场监管局</t>
  </si>
  <si>
    <t>市人防办</t>
  </si>
  <si>
    <t>市档案馆</t>
  </si>
  <si>
    <t>市公积金管理中心</t>
  </si>
  <si>
    <t>市金融办</t>
  </si>
  <si>
    <t>市公管办</t>
  </si>
  <si>
    <t>市医疗保障局</t>
  </si>
  <si>
    <t>市总工会</t>
  </si>
  <si>
    <t>团市委</t>
  </si>
  <si>
    <t>市妇联</t>
  </si>
  <si>
    <t>市残联</t>
  </si>
  <si>
    <t>市税务局</t>
  </si>
  <si>
    <t>市气象局</t>
  </si>
  <si>
    <t>市烟草专卖局</t>
  </si>
  <si>
    <t>市国资委</t>
  </si>
  <si>
    <r>
      <t xml:space="preserve">      湖州市“无证明城市”证明事项清理情况统计表             </t>
    </r>
    <r>
      <rPr>
        <sz val="10"/>
        <color theme="1"/>
        <rFont val="黑体"/>
        <charset val="134"/>
      </rPr>
      <t xml:space="preserve"> 2019年4月30日</t>
    </r>
  </si>
  <si>
    <t>市海关</t>
  </si>
  <si>
    <t>市消防支队</t>
  </si>
  <si>
    <t>市人行</t>
  </si>
  <si>
    <t>市银保监分局</t>
  </si>
  <si>
    <t>金融机构</t>
  </si>
  <si>
    <t>保险机构</t>
  </si>
  <si>
    <t>教育机构</t>
  </si>
  <si>
    <t>医疗机构</t>
  </si>
  <si>
    <t>华数湖州公司</t>
  </si>
  <si>
    <t>电信湖州分公司</t>
  </si>
  <si>
    <t>联通湖州分公司</t>
  </si>
  <si>
    <t>移动湖州分公司</t>
  </si>
  <si>
    <t>市水务集团</t>
  </si>
  <si>
    <t>国网湖州供电公司</t>
  </si>
  <si>
    <t>邮政速递公司</t>
  </si>
  <si>
    <t>市城市集团</t>
  </si>
  <si>
    <t>港华燃气公司</t>
  </si>
  <si>
    <t>新奥燃气公司</t>
  </si>
  <si>
    <t>市交通集团</t>
  </si>
  <si>
    <t>市公交公司</t>
  </si>
  <si>
    <t>湖州日报</t>
  </si>
  <si>
    <t>湖州广电集团</t>
  </si>
  <si>
    <t>小计</t>
  </si>
  <si>
    <r>
      <t xml:space="preserve">          湖州市“无证明城市”证明事项清理情况统计表          </t>
    </r>
    <r>
      <rPr>
        <sz val="10"/>
        <color theme="1"/>
        <rFont val="黑体"/>
        <charset val="134"/>
      </rPr>
      <t>2019年4月30日</t>
    </r>
  </si>
  <si>
    <t>吴兴区</t>
  </si>
  <si>
    <t>南浔区</t>
  </si>
  <si>
    <t>德清县</t>
  </si>
  <si>
    <t>长兴县</t>
  </si>
  <si>
    <t>安吉县</t>
  </si>
  <si>
    <t>开发区</t>
  </si>
  <si>
    <t>度假区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</si>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</sst>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0"/>
      <name val="方正小标宋简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方正小标宋简体"/>
      <charset val="134"/>
    </font>
    <font>
      <sz val="11"/>
      <color theme="1"/>
      <name val="Arial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2" borderId="23" applyNumberFormat="0" applyAlignment="0" applyProtection="0">
      <alignment vertical="center"/>
    </xf>
    <xf numFmtId="0" fontId="28" fillId="12" borderId="21" applyNumberFormat="0" applyAlignment="0" applyProtection="0">
      <alignment vertical="center"/>
    </xf>
    <xf numFmtId="0" fontId="29" fillId="26" borderId="26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0" fontId="0" fillId="0" borderId="10" xfId="0" applyNumberFormat="1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0" fontId="11" fillId="0" borderId="10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6350</xdr:colOff>
      <xdr:row>30</xdr:row>
      <xdr:rowOff>6350</xdr:rowOff>
    </xdr:from>
    <xdr:to>
      <xdr:col>15</xdr:col>
      <xdr:colOff>0</xdr:colOff>
      <xdr:row>30</xdr:row>
      <xdr:rowOff>171450</xdr:rowOff>
    </xdr:to>
    <xdr:cxnSp>
      <xdr:nvCxnSpPr>
        <xdr:cNvPr id="4" name="直接连接符 3"/>
        <xdr:cNvCxnSpPr/>
      </xdr:nvCxnSpPr>
      <xdr:spPr>
        <a:xfrm flipH="1">
          <a:off x="9254490" y="7533005"/>
          <a:ext cx="796925" cy="165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6350</xdr:colOff>
      <xdr:row>34</xdr:row>
      <xdr:rowOff>0</xdr:rowOff>
    </xdr:from>
    <xdr:to>
      <xdr:col>15</xdr:col>
      <xdr:colOff>6350</xdr:colOff>
      <xdr:row>34</xdr:row>
      <xdr:rowOff>171450</xdr:rowOff>
    </xdr:to>
    <xdr:cxnSp>
      <xdr:nvCxnSpPr>
        <xdr:cNvPr id="5" name="直接连接符 4"/>
        <xdr:cNvCxnSpPr/>
      </xdr:nvCxnSpPr>
      <xdr:spPr>
        <a:xfrm flipH="1">
          <a:off x="9254490" y="8231505"/>
          <a:ext cx="80327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6350</xdr:colOff>
      <xdr:row>38</xdr:row>
      <xdr:rowOff>0</xdr:rowOff>
    </xdr:from>
    <xdr:to>
      <xdr:col>15</xdr:col>
      <xdr:colOff>6350</xdr:colOff>
      <xdr:row>38</xdr:row>
      <xdr:rowOff>171450</xdr:rowOff>
    </xdr:to>
    <xdr:cxnSp>
      <xdr:nvCxnSpPr>
        <xdr:cNvPr id="6" name="直接连接符 5"/>
        <xdr:cNvCxnSpPr/>
      </xdr:nvCxnSpPr>
      <xdr:spPr>
        <a:xfrm flipH="1">
          <a:off x="9254490" y="8917305"/>
          <a:ext cx="80327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41</xdr:row>
      <xdr:rowOff>0</xdr:rowOff>
    </xdr:from>
    <xdr:to>
      <xdr:col>15</xdr:col>
      <xdr:colOff>0</xdr:colOff>
      <xdr:row>41</xdr:row>
      <xdr:rowOff>171450</xdr:rowOff>
    </xdr:to>
    <xdr:cxnSp>
      <xdr:nvCxnSpPr>
        <xdr:cNvPr id="7" name="直接连接符 6"/>
        <xdr:cNvCxnSpPr/>
      </xdr:nvCxnSpPr>
      <xdr:spPr>
        <a:xfrm flipH="1">
          <a:off x="9248140" y="9469755"/>
          <a:ext cx="80327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43</xdr:row>
      <xdr:rowOff>6350</xdr:rowOff>
    </xdr:from>
    <xdr:to>
      <xdr:col>15</xdr:col>
      <xdr:colOff>6350</xdr:colOff>
      <xdr:row>43</xdr:row>
      <xdr:rowOff>171450</xdr:rowOff>
    </xdr:to>
    <xdr:cxnSp>
      <xdr:nvCxnSpPr>
        <xdr:cNvPr id="8" name="直接连接符 7"/>
        <xdr:cNvCxnSpPr/>
      </xdr:nvCxnSpPr>
      <xdr:spPr>
        <a:xfrm flipH="1">
          <a:off x="9248140" y="9819005"/>
          <a:ext cx="809625" cy="165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6350</xdr:colOff>
      <xdr:row>44</xdr:row>
      <xdr:rowOff>0</xdr:rowOff>
    </xdr:from>
    <xdr:to>
      <xdr:col>15</xdr:col>
      <xdr:colOff>0</xdr:colOff>
      <xdr:row>44</xdr:row>
      <xdr:rowOff>146050</xdr:rowOff>
    </xdr:to>
    <xdr:cxnSp>
      <xdr:nvCxnSpPr>
        <xdr:cNvPr id="9" name="直接连接符 8"/>
        <xdr:cNvCxnSpPr/>
      </xdr:nvCxnSpPr>
      <xdr:spPr>
        <a:xfrm flipH="1">
          <a:off x="9254490" y="9984105"/>
          <a:ext cx="796925" cy="146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44</xdr:row>
      <xdr:rowOff>146050</xdr:rowOff>
    </xdr:from>
    <xdr:to>
      <xdr:col>15</xdr:col>
      <xdr:colOff>0</xdr:colOff>
      <xdr:row>45</xdr:row>
      <xdr:rowOff>165100</xdr:rowOff>
    </xdr:to>
    <xdr:cxnSp>
      <xdr:nvCxnSpPr>
        <xdr:cNvPr id="10" name="直接连接符 9"/>
        <xdr:cNvCxnSpPr/>
      </xdr:nvCxnSpPr>
      <xdr:spPr>
        <a:xfrm flipH="1">
          <a:off x="9248140" y="10130155"/>
          <a:ext cx="80327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171450</xdr:rowOff>
    </xdr:to>
    <xdr:cxnSp>
      <xdr:nvCxnSpPr>
        <xdr:cNvPr id="11" name="直接连接符 10"/>
        <xdr:cNvCxnSpPr/>
      </xdr:nvCxnSpPr>
      <xdr:spPr>
        <a:xfrm flipH="1">
          <a:off x="9248140" y="10650855"/>
          <a:ext cx="80327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50</xdr:row>
      <xdr:rowOff>12700</xdr:rowOff>
    </xdr:from>
    <xdr:to>
      <xdr:col>14</xdr:col>
      <xdr:colOff>723900</xdr:colOff>
      <xdr:row>50</xdr:row>
      <xdr:rowOff>171450</xdr:rowOff>
    </xdr:to>
    <xdr:cxnSp>
      <xdr:nvCxnSpPr>
        <xdr:cNvPr id="12" name="直接连接符 11"/>
        <xdr:cNvCxnSpPr/>
      </xdr:nvCxnSpPr>
      <xdr:spPr>
        <a:xfrm flipH="1">
          <a:off x="9248140" y="11006455"/>
          <a:ext cx="723900" cy="158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56</xdr:row>
      <xdr:rowOff>0</xdr:rowOff>
    </xdr:from>
    <xdr:to>
      <xdr:col>15</xdr:col>
      <xdr:colOff>0</xdr:colOff>
      <xdr:row>57</xdr:row>
      <xdr:rowOff>0</xdr:rowOff>
    </xdr:to>
    <xdr:cxnSp>
      <xdr:nvCxnSpPr>
        <xdr:cNvPr id="13" name="直接连接符 12"/>
        <xdr:cNvCxnSpPr/>
      </xdr:nvCxnSpPr>
      <xdr:spPr>
        <a:xfrm flipH="1">
          <a:off x="9248140" y="12797155"/>
          <a:ext cx="80327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58</xdr:row>
      <xdr:rowOff>0</xdr:rowOff>
    </xdr:from>
    <xdr:to>
      <xdr:col>15</xdr:col>
      <xdr:colOff>0</xdr:colOff>
      <xdr:row>58</xdr:row>
      <xdr:rowOff>171450</xdr:rowOff>
    </xdr:to>
    <xdr:cxnSp>
      <xdr:nvCxnSpPr>
        <xdr:cNvPr id="14" name="直接连接符 13"/>
        <xdr:cNvCxnSpPr/>
      </xdr:nvCxnSpPr>
      <xdr:spPr>
        <a:xfrm flipH="1">
          <a:off x="9248140" y="13133705"/>
          <a:ext cx="80327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64</xdr:row>
      <xdr:rowOff>0</xdr:rowOff>
    </xdr:to>
    <xdr:cxnSp>
      <xdr:nvCxnSpPr>
        <xdr:cNvPr id="15" name="直接连接符 14"/>
        <xdr:cNvCxnSpPr/>
      </xdr:nvCxnSpPr>
      <xdr:spPr>
        <a:xfrm flipH="1">
          <a:off x="9248140" y="14041755"/>
          <a:ext cx="80327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171450</xdr:rowOff>
    </xdr:to>
    <xdr:cxnSp>
      <xdr:nvCxnSpPr>
        <xdr:cNvPr id="16" name="直接连接符 15"/>
        <xdr:cNvCxnSpPr/>
      </xdr:nvCxnSpPr>
      <xdr:spPr>
        <a:xfrm flipH="1">
          <a:off x="9248140" y="14384655"/>
          <a:ext cx="80327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69</xdr:row>
      <xdr:rowOff>0</xdr:rowOff>
    </xdr:from>
    <xdr:to>
      <xdr:col>15</xdr:col>
      <xdr:colOff>0</xdr:colOff>
      <xdr:row>69</xdr:row>
      <xdr:rowOff>171450</xdr:rowOff>
    </xdr:to>
    <xdr:cxnSp>
      <xdr:nvCxnSpPr>
        <xdr:cNvPr id="17" name="直接连接符 16"/>
        <xdr:cNvCxnSpPr/>
      </xdr:nvCxnSpPr>
      <xdr:spPr>
        <a:xfrm flipH="1">
          <a:off x="9248140" y="15057755"/>
          <a:ext cx="80327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12700</xdr:colOff>
      <xdr:row>70</xdr:row>
      <xdr:rowOff>0</xdr:rowOff>
    </xdr:from>
    <xdr:to>
      <xdr:col>15</xdr:col>
      <xdr:colOff>0</xdr:colOff>
      <xdr:row>70</xdr:row>
      <xdr:rowOff>196850</xdr:rowOff>
    </xdr:to>
    <xdr:cxnSp>
      <xdr:nvCxnSpPr>
        <xdr:cNvPr id="18" name="直接连接符 17"/>
        <xdr:cNvCxnSpPr/>
      </xdr:nvCxnSpPr>
      <xdr:spPr>
        <a:xfrm flipH="1">
          <a:off x="9260840" y="15248255"/>
          <a:ext cx="790575" cy="196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73</xdr:row>
      <xdr:rowOff>0</xdr:rowOff>
    </xdr:from>
    <xdr:to>
      <xdr:col>15</xdr:col>
      <xdr:colOff>0</xdr:colOff>
      <xdr:row>73</xdr:row>
      <xdr:rowOff>171450</xdr:rowOff>
    </xdr:to>
    <xdr:cxnSp>
      <xdr:nvCxnSpPr>
        <xdr:cNvPr id="19" name="直接连接符 18"/>
        <xdr:cNvCxnSpPr/>
      </xdr:nvCxnSpPr>
      <xdr:spPr>
        <a:xfrm flipH="1">
          <a:off x="9248140" y="15851505"/>
          <a:ext cx="80327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74</xdr:row>
      <xdr:rowOff>0</xdr:rowOff>
    </xdr:from>
    <xdr:to>
      <xdr:col>15</xdr:col>
      <xdr:colOff>0</xdr:colOff>
      <xdr:row>74</xdr:row>
      <xdr:rowOff>171450</xdr:rowOff>
    </xdr:to>
    <xdr:cxnSp>
      <xdr:nvCxnSpPr>
        <xdr:cNvPr id="20" name="直接连接符 19"/>
        <xdr:cNvCxnSpPr/>
      </xdr:nvCxnSpPr>
      <xdr:spPr>
        <a:xfrm flipH="1">
          <a:off x="9248140" y="16022955"/>
          <a:ext cx="80327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6350</xdr:colOff>
      <xdr:row>76</xdr:row>
      <xdr:rowOff>0</xdr:rowOff>
    </xdr:from>
    <xdr:to>
      <xdr:col>15</xdr:col>
      <xdr:colOff>0</xdr:colOff>
      <xdr:row>76</xdr:row>
      <xdr:rowOff>247650</xdr:rowOff>
    </xdr:to>
    <xdr:cxnSp>
      <xdr:nvCxnSpPr>
        <xdr:cNvPr id="21" name="直接连接符 20"/>
        <xdr:cNvCxnSpPr/>
      </xdr:nvCxnSpPr>
      <xdr:spPr>
        <a:xfrm flipH="1">
          <a:off x="9254490" y="16365855"/>
          <a:ext cx="7969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641350</xdr:colOff>
      <xdr:row>11</xdr:row>
      <xdr:rowOff>19050</xdr:rowOff>
    </xdr:from>
    <xdr:to>
      <xdr:col>14</xdr:col>
      <xdr:colOff>723900</xdr:colOff>
      <xdr:row>11</xdr:row>
      <xdr:rowOff>171450</xdr:rowOff>
    </xdr:to>
    <xdr:cxnSp>
      <xdr:nvCxnSpPr>
        <xdr:cNvPr id="23" name="直接连接符 22"/>
        <xdr:cNvCxnSpPr/>
      </xdr:nvCxnSpPr>
      <xdr:spPr>
        <a:xfrm flipH="1">
          <a:off x="9182735" y="3183255"/>
          <a:ext cx="789305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12700</xdr:colOff>
      <xdr:row>8</xdr:row>
      <xdr:rowOff>25400</xdr:rowOff>
    </xdr:from>
    <xdr:to>
      <xdr:col>15</xdr:col>
      <xdr:colOff>0</xdr:colOff>
      <xdr:row>8</xdr:row>
      <xdr:rowOff>298450</xdr:rowOff>
    </xdr:to>
    <xdr:cxnSp>
      <xdr:nvCxnSpPr>
        <xdr:cNvPr id="24" name="直接连接符 23"/>
        <xdr:cNvCxnSpPr/>
      </xdr:nvCxnSpPr>
      <xdr:spPr>
        <a:xfrm flipH="1">
          <a:off x="9260840" y="2535555"/>
          <a:ext cx="790575" cy="273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1"/>
  <sheetViews>
    <sheetView tabSelected="1" topLeftCell="A61" workbookViewId="0">
      <selection activeCell="Q55" sqref="Q55"/>
    </sheetView>
  </sheetViews>
  <sheetFormatPr defaultColWidth="9" defaultRowHeight="13.5"/>
  <cols>
    <col min="1" max="1" width="5.725" style="3" customWidth="1"/>
    <col min="2" max="2" width="16.1833333333333" customWidth="1"/>
    <col min="3" max="3" width="7.725" customWidth="1"/>
    <col min="4" max="4" width="6.90833333333333" customWidth="1"/>
    <col min="5" max="5" width="8.90833333333333" customWidth="1"/>
    <col min="6" max="6" width="8.63333333333333" customWidth="1"/>
    <col min="7" max="7" width="8.275" customWidth="1"/>
    <col min="8" max="8" width="8.725" customWidth="1"/>
    <col min="9" max="10" width="8.36666666666667" customWidth="1"/>
    <col min="11" max="11" width="7.63333333333333" customWidth="1"/>
    <col min="12" max="12" width="8.275" customWidth="1"/>
    <col min="13" max="13" width="8.36666666666667" customWidth="1"/>
    <col min="14" max="14" width="9.275" customWidth="1"/>
    <col min="15" max="15" width="10.5416666666667" customWidth="1"/>
    <col min="16" max="16" width="7" style="3" customWidth="1"/>
  </cols>
  <sheetData>
    <row r="1" ht="30" customHeight="1" spans="1:16">
      <c r="A1" s="4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35"/>
      <c r="P1" s="36"/>
    </row>
    <row r="2" ht="21.5" customHeight="1" spans="1:16">
      <c r="A2" s="6" t="s">
        <v>2</v>
      </c>
      <c r="B2" s="7" t="s">
        <v>3</v>
      </c>
      <c r="C2" s="8" t="s">
        <v>4</v>
      </c>
      <c r="D2" s="9" t="s">
        <v>5</v>
      </c>
      <c r="E2" s="9"/>
      <c r="F2" s="9"/>
      <c r="G2" s="9"/>
      <c r="H2" s="9"/>
      <c r="I2" s="9"/>
      <c r="J2" s="37"/>
      <c r="K2" s="38" t="s">
        <v>6</v>
      </c>
      <c r="L2" s="9"/>
      <c r="M2" s="9"/>
      <c r="N2" s="39"/>
      <c r="O2" s="8" t="s">
        <v>7</v>
      </c>
      <c r="P2" s="40"/>
    </row>
    <row r="3" ht="29.15" customHeight="1" spans="1:16">
      <c r="A3" s="6"/>
      <c r="B3" s="10"/>
      <c r="C3" s="11"/>
      <c r="D3" s="8" t="s">
        <v>8</v>
      </c>
      <c r="E3" s="12" t="s">
        <v>9</v>
      </c>
      <c r="F3" s="9"/>
      <c r="G3" s="9"/>
      <c r="H3" s="9"/>
      <c r="I3" s="9"/>
      <c r="J3" s="37"/>
      <c r="K3" s="41" t="s">
        <v>10</v>
      </c>
      <c r="L3" s="12" t="s">
        <v>11</v>
      </c>
      <c r="M3" s="39"/>
      <c r="N3" s="8" t="s">
        <v>12</v>
      </c>
      <c r="O3" s="42"/>
      <c r="P3" s="40"/>
    </row>
    <row r="4" ht="37.5" customHeight="1" spans="1:16">
      <c r="A4" s="6"/>
      <c r="B4" s="13"/>
      <c r="C4" s="14"/>
      <c r="D4" s="14"/>
      <c r="E4" s="6" t="s">
        <v>13</v>
      </c>
      <c r="F4" s="6" t="s">
        <v>14</v>
      </c>
      <c r="G4" s="6" t="s">
        <v>15</v>
      </c>
      <c r="H4" s="12" t="s">
        <v>16</v>
      </c>
      <c r="I4" s="6" t="s">
        <v>17</v>
      </c>
      <c r="J4" s="6" t="s">
        <v>18</v>
      </c>
      <c r="K4" s="43"/>
      <c r="L4" s="6" t="s">
        <v>19</v>
      </c>
      <c r="M4" s="6" t="s">
        <v>20</v>
      </c>
      <c r="N4" s="14"/>
      <c r="O4" s="44"/>
      <c r="P4" s="40"/>
    </row>
    <row r="5" ht="16" customHeight="1" spans="1:16">
      <c r="A5" s="15">
        <v>1</v>
      </c>
      <c r="B5" s="16" t="s">
        <v>21</v>
      </c>
      <c r="C5" s="17">
        <v>5</v>
      </c>
      <c r="D5" s="18">
        <v>3</v>
      </c>
      <c r="E5" s="18"/>
      <c r="F5" s="18">
        <v>3</v>
      </c>
      <c r="G5" s="18"/>
      <c r="H5" s="19"/>
      <c r="I5" s="45"/>
      <c r="J5" s="46"/>
      <c r="K5" s="47">
        <v>2</v>
      </c>
      <c r="L5" s="46"/>
      <c r="M5" s="46">
        <v>2</v>
      </c>
      <c r="N5" s="46"/>
      <c r="O5" s="48">
        <f>AVERAGE(D5/C5)</f>
        <v>0.6</v>
      </c>
      <c r="P5" s="36"/>
    </row>
    <row r="6" ht="24" spans="1:16">
      <c r="A6" s="15">
        <v>2</v>
      </c>
      <c r="B6" s="20" t="s">
        <v>22</v>
      </c>
      <c r="C6" s="21">
        <v>4</v>
      </c>
      <c r="D6" s="22"/>
      <c r="E6" s="22"/>
      <c r="F6" s="22"/>
      <c r="G6" s="22"/>
      <c r="H6" s="21"/>
      <c r="I6" s="22"/>
      <c r="J6" s="22"/>
      <c r="K6" s="49">
        <v>4</v>
      </c>
      <c r="L6" s="22">
        <v>3</v>
      </c>
      <c r="M6" s="22">
        <v>1</v>
      </c>
      <c r="N6" s="18"/>
      <c r="O6" s="48">
        <f>AVERAGE(D6/C6)</f>
        <v>0</v>
      </c>
      <c r="P6" s="36"/>
    </row>
    <row r="7" ht="26" customHeight="1" spans="1:16">
      <c r="A7" s="15">
        <v>3</v>
      </c>
      <c r="B7" s="20" t="s">
        <v>23</v>
      </c>
      <c r="C7" s="23">
        <v>4</v>
      </c>
      <c r="D7" s="15"/>
      <c r="E7" s="15"/>
      <c r="F7" s="18"/>
      <c r="G7" s="18"/>
      <c r="H7" s="19"/>
      <c r="I7" s="18"/>
      <c r="J7" s="18"/>
      <c r="K7" s="50">
        <v>4</v>
      </c>
      <c r="L7" s="18"/>
      <c r="M7" s="18"/>
      <c r="N7" s="18">
        <v>4</v>
      </c>
      <c r="O7" s="48">
        <f>AVERAGE(D7/C7)</f>
        <v>0</v>
      </c>
      <c r="P7" s="36"/>
    </row>
    <row r="8" spans="1:16">
      <c r="A8" s="15">
        <v>4</v>
      </c>
      <c r="B8" s="20" t="s">
        <v>24</v>
      </c>
      <c r="C8" s="23">
        <v>1</v>
      </c>
      <c r="D8" s="15">
        <v>1</v>
      </c>
      <c r="E8" s="15"/>
      <c r="F8" s="18">
        <v>1</v>
      </c>
      <c r="G8" s="18"/>
      <c r="H8" s="19"/>
      <c r="I8" s="18"/>
      <c r="J8" s="18"/>
      <c r="K8" s="50"/>
      <c r="L8" s="18"/>
      <c r="M8" s="18"/>
      <c r="N8" s="18"/>
      <c r="O8" s="48">
        <f>AVERAGE(D8/C8)</f>
        <v>1</v>
      </c>
      <c r="P8" s="36"/>
    </row>
    <row r="9" ht="24.5" customHeight="1" spans="1:16">
      <c r="A9" s="15">
        <v>5</v>
      </c>
      <c r="B9" s="20" t="s">
        <v>25</v>
      </c>
      <c r="C9" s="23">
        <v>0</v>
      </c>
      <c r="D9" s="15"/>
      <c r="E9" s="15"/>
      <c r="F9" s="15"/>
      <c r="G9" s="15"/>
      <c r="H9" s="23"/>
      <c r="I9" s="15"/>
      <c r="J9" s="15"/>
      <c r="K9" s="51">
        <v>0</v>
      </c>
      <c r="L9" s="18"/>
      <c r="M9" s="18"/>
      <c r="N9" s="18"/>
      <c r="O9" s="52"/>
      <c r="P9" s="36"/>
    </row>
    <row r="10" spans="1:16">
      <c r="A10" s="15">
        <v>6</v>
      </c>
      <c r="B10" s="20" t="s">
        <v>26</v>
      </c>
      <c r="C10" s="21">
        <v>18</v>
      </c>
      <c r="D10" s="22">
        <v>16</v>
      </c>
      <c r="E10" s="22">
        <v>6</v>
      </c>
      <c r="F10" s="22">
        <v>10</v>
      </c>
      <c r="G10" s="22"/>
      <c r="H10" s="21"/>
      <c r="I10" s="22"/>
      <c r="J10" s="22"/>
      <c r="K10" s="49">
        <v>2</v>
      </c>
      <c r="L10" s="22"/>
      <c r="M10" s="22">
        <v>1</v>
      </c>
      <c r="N10" s="22">
        <v>1</v>
      </c>
      <c r="O10" s="48">
        <f>AVERAGE(D10/C10)</f>
        <v>0.888888888888889</v>
      </c>
      <c r="P10" s="36"/>
    </row>
    <row r="11" s="1" customFormat="1" spans="1:16">
      <c r="A11" s="15">
        <v>7</v>
      </c>
      <c r="B11" s="24" t="s">
        <v>27</v>
      </c>
      <c r="C11" s="25">
        <v>20</v>
      </c>
      <c r="D11" s="26">
        <v>19</v>
      </c>
      <c r="E11" s="26">
        <v>1</v>
      </c>
      <c r="F11" s="26">
        <v>7</v>
      </c>
      <c r="G11" s="26">
        <v>7</v>
      </c>
      <c r="H11" s="25">
        <v>2</v>
      </c>
      <c r="I11" s="26">
        <v>2</v>
      </c>
      <c r="J11" s="26"/>
      <c r="K11" s="53">
        <v>1</v>
      </c>
      <c r="L11" s="26"/>
      <c r="M11" s="26"/>
      <c r="N11" s="26">
        <v>1</v>
      </c>
      <c r="O11" s="54">
        <f>AVERAGE(D11/C11)</f>
        <v>0.95</v>
      </c>
      <c r="P11" s="55"/>
    </row>
    <row r="12" spans="1:16">
      <c r="A12" s="15">
        <v>8</v>
      </c>
      <c r="B12" s="20" t="s">
        <v>28</v>
      </c>
      <c r="C12" s="23">
        <v>0</v>
      </c>
      <c r="D12" s="18"/>
      <c r="E12" s="18"/>
      <c r="F12" s="18"/>
      <c r="G12" s="18"/>
      <c r="H12" s="19"/>
      <c r="I12" s="18"/>
      <c r="J12" s="18"/>
      <c r="K12" s="50"/>
      <c r="L12" s="18"/>
      <c r="M12" s="18"/>
      <c r="N12" s="18"/>
      <c r="O12" s="48"/>
      <c r="P12" s="36"/>
    </row>
    <row r="13" spans="1:16">
      <c r="A13" s="15">
        <v>9</v>
      </c>
      <c r="B13" s="20" t="s">
        <v>29</v>
      </c>
      <c r="C13" s="27">
        <v>63</v>
      </c>
      <c r="D13" s="28">
        <v>60</v>
      </c>
      <c r="E13" s="28">
        <v>32</v>
      </c>
      <c r="F13" s="28">
        <v>14</v>
      </c>
      <c r="G13" s="28">
        <v>4</v>
      </c>
      <c r="H13" s="27">
        <v>8</v>
      </c>
      <c r="I13" s="28"/>
      <c r="J13" s="28">
        <v>2</v>
      </c>
      <c r="K13" s="56">
        <v>3</v>
      </c>
      <c r="L13" s="28">
        <v>3</v>
      </c>
      <c r="M13" s="28"/>
      <c r="N13" s="18"/>
      <c r="O13" s="48">
        <f t="shared" ref="O13:O24" si="0">AVERAGE(D13/C13)</f>
        <v>0.952380952380952</v>
      </c>
      <c r="P13" s="36"/>
    </row>
    <row r="14" spans="1:16">
      <c r="A14" s="15">
        <v>10</v>
      </c>
      <c r="B14" s="20" t="s">
        <v>30</v>
      </c>
      <c r="C14" s="19">
        <v>10</v>
      </c>
      <c r="D14" s="18">
        <v>10</v>
      </c>
      <c r="E14" s="18">
        <v>4</v>
      </c>
      <c r="F14" s="18"/>
      <c r="G14" s="18"/>
      <c r="H14" s="19"/>
      <c r="I14" s="18">
        <v>6</v>
      </c>
      <c r="J14" s="18"/>
      <c r="K14" s="50"/>
      <c r="L14" s="18"/>
      <c r="M14" s="18"/>
      <c r="N14" s="18"/>
      <c r="O14" s="48">
        <f t="shared" si="0"/>
        <v>1</v>
      </c>
      <c r="P14" s="36"/>
    </row>
    <row r="15" spans="1:16">
      <c r="A15" s="15">
        <v>11</v>
      </c>
      <c r="B15" s="20" t="s">
        <v>31</v>
      </c>
      <c r="C15" s="27">
        <v>19</v>
      </c>
      <c r="D15" s="28">
        <v>18</v>
      </c>
      <c r="E15" s="28"/>
      <c r="F15" s="28">
        <v>16</v>
      </c>
      <c r="G15" s="28">
        <v>2</v>
      </c>
      <c r="H15" s="27"/>
      <c r="I15" s="28"/>
      <c r="J15" s="28"/>
      <c r="K15" s="56">
        <v>1</v>
      </c>
      <c r="L15" s="28">
        <v>1</v>
      </c>
      <c r="M15" s="18"/>
      <c r="N15" s="18"/>
      <c r="O15" s="48">
        <f t="shared" si="0"/>
        <v>0.947368421052632</v>
      </c>
      <c r="P15" s="36"/>
    </row>
    <row r="16" spans="1:16">
      <c r="A16" s="15">
        <v>12</v>
      </c>
      <c r="B16" s="20" t="s">
        <v>32</v>
      </c>
      <c r="C16" s="19">
        <v>1</v>
      </c>
      <c r="D16" s="18">
        <v>1</v>
      </c>
      <c r="E16" s="18"/>
      <c r="F16" s="18"/>
      <c r="G16" s="18"/>
      <c r="H16" s="19">
        <v>1</v>
      </c>
      <c r="I16" s="18"/>
      <c r="J16" s="18"/>
      <c r="K16" s="50"/>
      <c r="L16" s="18"/>
      <c r="M16" s="18"/>
      <c r="N16" s="18"/>
      <c r="O16" s="48">
        <f t="shared" si="0"/>
        <v>1</v>
      </c>
      <c r="P16" s="36"/>
    </row>
    <row r="17" spans="1:16">
      <c r="A17" s="15">
        <v>13</v>
      </c>
      <c r="B17" s="20" t="s">
        <v>33</v>
      </c>
      <c r="C17" s="19">
        <v>23</v>
      </c>
      <c r="D17" s="18">
        <v>22</v>
      </c>
      <c r="E17" s="18">
        <v>3</v>
      </c>
      <c r="F17" s="18">
        <v>8</v>
      </c>
      <c r="G17" s="18">
        <v>1</v>
      </c>
      <c r="H17" s="19">
        <v>6</v>
      </c>
      <c r="I17" s="18">
        <v>4</v>
      </c>
      <c r="J17" s="18"/>
      <c r="K17" s="50">
        <v>1</v>
      </c>
      <c r="L17" s="18"/>
      <c r="M17" s="18"/>
      <c r="N17" s="18">
        <v>1</v>
      </c>
      <c r="O17" s="48">
        <f t="shared" si="0"/>
        <v>0.956521739130435</v>
      </c>
      <c r="P17" s="36"/>
    </row>
    <row r="18" s="1" customFormat="1" ht="24" spans="1:16">
      <c r="A18" s="15">
        <v>14</v>
      </c>
      <c r="B18" s="24" t="s">
        <v>34</v>
      </c>
      <c r="C18" s="25">
        <v>24</v>
      </c>
      <c r="D18" s="26">
        <v>23</v>
      </c>
      <c r="E18" s="26"/>
      <c r="F18" s="26">
        <v>16</v>
      </c>
      <c r="G18" s="26">
        <v>3</v>
      </c>
      <c r="H18" s="25">
        <v>2</v>
      </c>
      <c r="I18" s="26"/>
      <c r="J18" s="26">
        <v>2</v>
      </c>
      <c r="K18" s="53">
        <v>1</v>
      </c>
      <c r="L18" s="26">
        <v>1</v>
      </c>
      <c r="M18" s="26"/>
      <c r="N18" s="26"/>
      <c r="O18" s="48">
        <f t="shared" si="0"/>
        <v>0.958333333333333</v>
      </c>
      <c r="P18" s="55"/>
    </row>
    <row r="19" spans="1:16">
      <c r="A19" s="15">
        <v>15</v>
      </c>
      <c r="B19" s="20" t="s">
        <v>35</v>
      </c>
      <c r="C19" s="23">
        <v>44</v>
      </c>
      <c r="D19" s="15">
        <v>34</v>
      </c>
      <c r="E19" s="15">
        <v>24</v>
      </c>
      <c r="F19" s="15">
        <v>8</v>
      </c>
      <c r="G19" s="15">
        <v>2</v>
      </c>
      <c r="H19" s="23"/>
      <c r="I19" s="15"/>
      <c r="J19" s="15"/>
      <c r="K19" s="51">
        <v>10</v>
      </c>
      <c r="L19" s="15"/>
      <c r="M19" s="15">
        <v>6</v>
      </c>
      <c r="N19" s="15">
        <v>4</v>
      </c>
      <c r="O19" s="48">
        <f t="shared" si="0"/>
        <v>0.772727272727273</v>
      </c>
      <c r="P19" s="36"/>
    </row>
    <row r="20" spans="1:16">
      <c r="A20" s="15">
        <v>16</v>
      </c>
      <c r="B20" s="20" t="s">
        <v>36</v>
      </c>
      <c r="C20" s="19">
        <v>21</v>
      </c>
      <c r="D20" s="18">
        <v>19</v>
      </c>
      <c r="E20" s="18">
        <v>18</v>
      </c>
      <c r="F20" s="18"/>
      <c r="G20" s="18"/>
      <c r="H20" s="19"/>
      <c r="I20" s="18">
        <v>1</v>
      </c>
      <c r="J20" s="18"/>
      <c r="K20" s="50">
        <v>2</v>
      </c>
      <c r="L20" s="18"/>
      <c r="M20" s="18">
        <v>2</v>
      </c>
      <c r="N20" s="18"/>
      <c r="O20" s="48">
        <f t="shared" si="0"/>
        <v>0.904761904761905</v>
      </c>
      <c r="P20" s="36"/>
    </row>
    <row r="21" spans="1:16">
      <c r="A21" s="15">
        <v>17</v>
      </c>
      <c r="B21" s="20" t="s">
        <v>37</v>
      </c>
      <c r="C21" s="19">
        <v>9</v>
      </c>
      <c r="D21" s="18">
        <v>9</v>
      </c>
      <c r="E21" s="18">
        <v>2</v>
      </c>
      <c r="F21" s="18">
        <v>5</v>
      </c>
      <c r="G21" s="18"/>
      <c r="H21" s="19"/>
      <c r="I21" s="18">
        <v>2</v>
      </c>
      <c r="J21" s="28"/>
      <c r="K21" s="50"/>
      <c r="L21" s="18"/>
      <c r="M21" s="18"/>
      <c r="N21" s="18"/>
      <c r="O21" s="48">
        <f t="shared" si="0"/>
        <v>1</v>
      </c>
      <c r="P21" s="36"/>
    </row>
    <row r="22" spans="1:16">
      <c r="A22" s="15">
        <v>18</v>
      </c>
      <c r="B22" s="20" t="s">
        <v>38</v>
      </c>
      <c r="C22" s="29">
        <v>8</v>
      </c>
      <c r="D22" s="30">
        <v>7</v>
      </c>
      <c r="E22" s="30">
        <v>2</v>
      </c>
      <c r="F22" s="30">
        <v>4</v>
      </c>
      <c r="G22" s="28">
        <v>1</v>
      </c>
      <c r="H22" s="27"/>
      <c r="I22" s="28"/>
      <c r="J22" s="28"/>
      <c r="K22" s="56">
        <v>1</v>
      </c>
      <c r="L22" s="28"/>
      <c r="M22" s="28"/>
      <c r="N22" s="28">
        <v>1</v>
      </c>
      <c r="O22" s="48">
        <f t="shared" si="0"/>
        <v>0.875</v>
      </c>
      <c r="P22" s="36"/>
    </row>
    <row r="23" spans="1:16">
      <c r="A23" s="15">
        <v>19</v>
      </c>
      <c r="B23" s="20" t="s">
        <v>39</v>
      </c>
      <c r="C23" s="27">
        <v>11</v>
      </c>
      <c r="D23" s="28">
        <v>9</v>
      </c>
      <c r="E23" s="28">
        <v>1</v>
      </c>
      <c r="F23" s="28">
        <v>7</v>
      </c>
      <c r="G23" s="28"/>
      <c r="H23" s="27">
        <v>1</v>
      </c>
      <c r="I23" s="28"/>
      <c r="J23" s="28"/>
      <c r="K23" s="56">
        <v>2</v>
      </c>
      <c r="L23" s="28"/>
      <c r="M23" s="28">
        <v>1</v>
      </c>
      <c r="N23" s="28">
        <v>1</v>
      </c>
      <c r="O23" s="48">
        <f t="shared" si="0"/>
        <v>0.818181818181818</v>
      </c>
      <c r="P23" s="36"/>
    </row>
    <row r="24" spans="1:16">
      <c r="A24" s="15">
        <v>20</v>
      </c>
      <c r="B24" s="31" t="s">
        <v>40</v>
      </c>
      <c r="C24" s="30">
        <v>14</v>
      </c>
      <c r="D24" s="30">
        <v>14</v>
      </c>
      <c r="E24" s="30">
        <v>4</v>
      </c>
      <c r="F24" s="30">
        <v>5</v>
      </c>
      <c r="G24" s="30">
        <v>3</v>
      </c>
      <c r="H24" s="30">
        <v>2</v>
      </c>
      <c r="I24" s="30"/>
      <c r="J24" s="30"/>
      <c r="K24" s="30"/>
      <c r="L24" s="30"/>
      <c r="M24" s="30"/>
      <c r="N24" s="30"/>
      <c r="O24" s="57">
        <f t="shared" si="0"/>
        <v>1</v>
      </c>
      <c r="P24" s="36"/>
    </row>
    <row r="25" ht="30" customHeight="1" spans="1:16">
      <c r="A25" s="5" t="s">
        <v>41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8"/>
      <c r="P25" s="58"/>
    </row>
    <row r="26" ht="25.5" customHeight="1" spans="1:16">
      <c r="A26" s="6" t="s">
        <v>2</v>
      </c>
      <c r="B26" s="7" t="s">
        <v>3</v>
      </c>
      <c r="C26" s="8" t="s">
        <v>4</v>
      </c>
      <c r="D26" s="9" t="s">
        <v>5</v>
      </c>
      <c r="E26" s="9"/>
      <c r="F26" s="9"/>
      <c r="G26" s="9"/>
      <c r="H26" s="9"/>
      <c r="I26" s="9"/>
      <c r="J26" s="37"/>
      <c r="K26" s="38" t="s">
        <v>6</v>
      </c>
      <c r="L26" s="9"/>
      <c r="M26" s="9"/>
      <c r="N26" s="9"/>
      <c r="O26" s="6" t="s">
        <v>7</v>
      </c>
      <c r="P26" s="40"/>
    </row>
    <row r="27" ht="26.5" customHeight="1" spans="1:16">
      <c r="A27" s="6"/>
      <c r="B27" s="10"/>
      <c r="C27" s="11"/>
      <c r="D27" s="8" t="s">
        <v>8</v>
      </c>
      <c r="E27" s="12" t="s">
        <v>9</v>
      </c>
      <c r="F27" s="9"/>
      <c r="G27" s="9"/>
      <c r="H27" s="9"/>
      <c r="I27" s="9"/>
      <c r="J27" s="37"/>
      <c r="K27" s="41" t="s">
        <v>10</v>
      </c>
      <c r="L27" s="12" t="s">
        <v>11</v>
      </c>
      <c r="M27" s="39"/>
      <c r="N27" s="59" t="s">
        <v>12</v>
      </c>
      <c r="O27" s="60"/>
      <c r="P27" s="40"/>
    </row>
    <row r="28" ht="41" customHeight="1" spans="1:16">
      <c r="A28" s="6"/>
      <c r="B28" s="13"/>
      <c r="C28" s="14"/>
      <c r="D28" s="14"/>
      <c r="E28" s="6" t="s">
        <v>13</v>
      </c>
      <c r="F28" s="6" t="s">
        <v>14</v>
      </c>
      <c r="G28" s="6" t="s">
        <v>15</v>
      </c>
      <c r="H28" s="12" t="s">
        <v>16</v>
      </c>
      <c r="I28" s="6" t="s">
        <v>17</v>
      </c>
      <c r="J28" s="6" t="s">
        <v>18</v>
      </c>
      <c r="K28" s="43"/>
      <c r="L28" s="6" t="s">
        <v>19</v>
      </c>
      <c r="M28" s="6" t="s">
        <v>20</v>
      </c>
      <c r="N28" s="61"/>
      <c r="O28" s="60"/>
      <c r="P28" s="40"/>
    </row>
    <row r="29" spans="1:16">
      <c r="A29" s="15">
        <v>21</v>
      </c>
      <c r="B29" s="20" t="s">
        <v>42</v>
      </c>
      <c r="C29" s="19">
        <v>1</v>
      </c>
      <c r="D29" s="18">
        <v>1</v>
      </c>
      <c r="E29" s="18"/>
      <c r="F29" s="18"/>
      <c r="G29" s="18">
        <v>1</v>
      </c>
      <c r="H29" s="19"/>
      <c r="I29" s="18"/>
      <c r="J29" s="18"/>
      <c r="K29" s="50"/>
      <c r="L29" s="18"/>
      <c r="M29" s="18"/>
      <c r="N29" s="18"/>
      <c r="O29" s="48">
        <f>AVERAGE(D29/C29)</f>
        <v>1</v>
      </c>
      <c r="P29" s="36"/>
    </row>
    <row r="30" s="1" customFormat="1" ht="21" customHeight="1" spans="1:16">
      <c r="A30" s="15">
        <v>22</v>
      </c>
      <c r="B30" s="24" t="s">
        <v>43</v>
      </c>
      <c r="C30" s="32">
        <v>16</v>
      </c>
      <c r="D30" s="33">
        <v>13</v>
      </c>
      <c r="E30" s="33">
        <v>7</v>
      </c>
      <c r="F30" s="33">
        <v>3</v>
      </c>
      <c r="G30" s="33">
        <v>3</v>
      </c>
      <c r="H30" s="34"/>
      <c r="I30" s="33"/>
      <c r="J30" s="33"/>
      <c r="K30" s="62">
        <v>3</v>
      </c>
      <c r="L30" s="33">
        <v>1</v>
      </c>
      <c r="M30" s="33"/>
      <c r="N30" s="33">
        <v>2</v>
      </c>
      <c r="O30" s="54">
        <f>AVERAGE(D30/C30)</f>
        <v>0.8125</v>
      </c>
      <c r="P30" s="55"/>
    </row>
    <row r="31" spans="1:16">
      <c r="A31" s="15">
        <v>23</v>
      </c>
      <c r="B31" s="20" t="s">
        <v>44</v>
      </c>
      <c r="C31" s="27">
        <v>0</v>
      </c>
      <c r="D31" s="18"/>
      <c r="E31" s="18"/>
      <c r="F31" s="18"/>
      <c r="G31" s="18"/>
      <c r="H31" s="19"/>
      <c r="I31" s="18"/>
      <c r="J31" s="18"/>
      <c r="K31" s="50"/>
      <c r="L31" s="18"/>
      <c r="M31" s="18"/>
      <c r="N31" s="18"/>
      <c r="O31" s="48"/>
      <c r="P31" s="36"/>
    </row>
    <row r="32" spans="1:16">
      <c r="A32" s="15">
        <v>24</v>
      </c>
      <c r="B32" s="20" t="s">
        <v>45</v>
      </c>
      <c r="C32" s="21">
        <v>4</v>
      </c>
      <c r="D32" s="22">
        <v>3</v>
      </c>
      <c r="E32" s="22"/>
      <c r="F32" s="22">
        <v>3</v>
      </c>
      <c r="G32" s="22"/>
      <c r="H32" s="21"/>
      <c r="I32" s="22"/>
      <c r="J32" s="22"/>
      <c r="K32" s="49">
        <v>1</v>
      </c>
      <c r="L32" s="22"/>
      <c r="M32" s="22">
        <v>1</v>
      </c>
      <c r="N32" s="18"/>
      <c r="O32" s="48">
        <f t="shared" ref="O31:O63" si="1">AVERAGE(D32/C32)</f>
        <v>0.75</v>
      </c>
      <c r="P32" s="36"/>
    </row>
    <row r="33" ht="15" customHeight="1" spans="1:16">
      <c r="A33" s="15">
        <v>25</v>
      </c>
      <c r="B33" s="20" t="s">
        <v>46</v>
      </c>
      <c r="C33" s="19">
        <v>1</v>
      </c>
      <c r="D33" s="18">
        <v>1</v>
      </c>
      <c r="E33" s="18"/>
      <c r="F33" s="18">
        <v>1</v>
      </c>
      <c r="G33" s="18"/>
      <c r="H33" s="19"/>
      <c r="I33" s="18"/>
      <c r="J33" s="18"/>
      <c r="K33" s="50"/>
      <c r="L33" s="18"/>
      <c r="M33" s="18"/>
      <c r="N33" s="18"/>
      <c r="O33" s="48">
        <f t="shared" si="1"/>
        <v>1</v>
      </c>
      <c r="P33" s="36"/>
    </row>
    <row r="34" spans="1:16">
      <c r="A34" s="15">
        <v>26</v>
      </c>
      <c r="B34" s="20" t="s">
        <v>47</v>
      </c>
      <c r="C34" s="21">
        <v>3</v>
      </c>
      <c r="D34" s="22">
        <v>3</v>
      </c>
      <c r="E34" s="22"/>
      <c r="F34" s="22"/>
      <c r="G34" s="22">
        <v>1</v>
      </c>
      <c r="H34" s="21">
        <v>1</v>
      </c>
      <c r="I34" s="22"/>
      <c r="J34" s="22">
        <v>1</v>
      </c>
      <c r="K34" s="50"/>
      <c r="L34" s="18"/>
      <c r="M34" s="18"/>
      <c r="N34" s="18"/>
      <c r="O34" s="48">
        <f t="shared" si="1"/>
        <v>1</v>
      </c>
      <c r="P34" s="36"/>
    </row>
    <row r="35" spans="1:16">
      <c r="A35" s="15">
        <v>27</v>
      </c>
      <c r="B35" s="20" t="s">
        <v>48</v>
      </c>
      <c r="C35" s="19">
        <v>0</v>
      </c>
      <c r="D35" s="18"/>
      <c r="E35" s="18"/>
      <c r="F35" s="18"/>
      <c r="G35" s="18"/>
      <c r="H35" s="19"/>
      <c r="I35" s="18"/>
      <c r="J35" s="18"/>
      <c r="K35" s="50"/>
      <c r="L35" s="18"/>
      <c r="M35" s="18"/>
      <c r="N35" s="18"/>
      <c r="O35" s="48"/>
      <c r="P35" s="36"/>
    </row>
    <row r="36" spans="1:16">
      <c r="A36" s="15">
        <v>28</v>
      </c>
      <c r="B36" s="20" t="s">
        <v>49</v>
      </c>
      <c r="C36" s="21">
        <v>4</v>
      </c>
      <c r="D36" s="22">
        <v>4</v>
      </c>
      <c r="E36" s="22"/>
      <c r="F36" s="22">
        <v>2</v>
      </c>
      <c r="G36" s="22">
        <v>1</v>
      </c>
      <c r="H36" s="21"/>
      <c r="I36" s="22">
        <v>1</v>
      </c>
      <c r="J36" s="22"/>
      <c r="K36" s="50"/>
      <c r="L36" s="18"/>
      <c r="M36" s="18"/>
      <c r="N36" s="18"/>
      <c r="O36" s="48">
        <f t="shared" si="1"/>
        <v>1</v>
      </c>
      <c r="P36" s="36"/>
    </row>
    <row r="37" spans="1:16">
      <c r="A37" s="15">
        <v>29</v>
      </c>
      <c r="B37" s="20" t="s">
        <v>50</v>
      </c>
      <c r="C37" s="19">
        <v>14</v>
      </c>
      <c r="D37" s="18">
        <v>9</v>
      </c>
      <c r="E37" s="18">
        <v>2</v>
      </c>
      <c r="F37" s="18">
        <v>4</v>
      </c>
      <c r="G37" s="18">
        <v>2</v>
      </c>
      <c r="H37" s="19">
        <v>1</v>
      </c>
      <c r="I37" s="18"/>
      <c r="J37" s="18"/>
      <c r="K37" s="50">
        <v>5</v>
      </c>
      <c r="L37" s="18"/>
      <c r="M37" s="18"/>
      <c r="N37" s="18">
        <v>5</v>
      </c>
      <c r="O37" s="48">
        <f t="shared" si="1"/>
        <v>0.642857142857143</v>
      </c>
      <c r="P37" s="36"/>
    </row>
    <row r="38" spans="1:16">
      <c r="A38" s="15">
        <v>30</v>
      </c>
      <c r="B38" s="20" t="s">
        <v>51</v>
      </c>
      <c r="C38" s="19">
        <v>1</v>
      </c>
      <c r="D38" s="18">
        <v>1</v>
      </c>
      <c r="E38" s="18"/>
      <c r="F38" s="18"/>
      <c r="G38" s="18"/>
      <c r="H38" s="19"/>
      <c r="I38" s="18">
        <v>1</v>
      </c>
      <c r="J38" s="18"/>
      <c r="K38" s="50"/>
      <c r="L38" s="18"/>
      <c r="M38" s="18"/>
      <c r="N38" s="18"/>
      <c r="O38" s="48">
        <f t="shared" si="1"/>
        <v>1</v>
      </c>
      <c r="P38" s="36"/>
    </row>
    <row r="39" spans="1:16">
      <c r="A39" s="15">
        <v>31</v>
      </c>
      <c r="B39" s="20" t="s">
        <v>52</v>
      </c>
      <c r="C39" s="23">
        <v>0</v>
      </c>
      <c r="D39" s="15"/>
      <c r="E39" s="15"/>
      <c r="F39" s="15"/>
      <c r="G39" s="15"/>
      <c r="H39" s="23"/>
      <c r="I39" s="15"/>
      <c r="J39" s="15"/>
      <c r="K39" s="51">
        <v>0</v>
      </c>
      <c r="L39" s="18"/>
      <c r="M39" s="18"/>
      <c r="N39" s="18"/>
      <c r="O39" s="48"/>
      <c r="P39" s="36"/>
    </row>
    <row r="40" ht="16.5" customHeight="1" spans="1:16">
      <c r="A40" s="15">
        <v>32</v>
      </c>
      <c r="B40" s="20" t="s">
        <v>53</v>
      </c>
      <c r="C40" s="23">
        <v>15</v>
      </c>
      <c r="D40" s="15">
        <v>15</v>
      </c>
      <c r="E40" s="15"/>
      <c r="F40" s="15">
        <v>11</v>
      </c>
      <c r="G40" s="15">
        <v>4</v>
      </c>
      <c r="H40" s="23"/>
      <c r="I40" s="15"/>
      <c r="J40" s="15"/>
      <c r="K40" s="51">
        <v>0</v>
      </c>
      <c r="L40" s="18"/>
      <c r="M40" s="18"/>
      <c r="N40" s="18"/>
      <c r="O40" s="48">
        <f t="shared" si="1"/>
        <v>1</v>
      </c>
      <c r="P40" s="36"/>
    </row>
    <row r="41" spans="1:16">
      <c r="A41" s="15">
        <v>33</v>
      </c>
      <c r="B41" s="20" t="s">
        <v>54</v>
      </c>
      <c r="C41" s="23">
        <v>1</v>
      </c>
      <c r="D41" s="15">
        <v>1</v>
      </c>
      <c r="E41" s="15"/>
      <c r="F41" s="15">
        <v>1</v>
      </c>
      <c r="G41" s="15"/>
      <c r="H41" s="23"/>
      <c r="I41" s="15"/>
      <c r="J41" s="15"/>
      <c r="K41" s="51">
        <v>0</v>
      </c>
      <c r="L41" s="18"/>
      <c r="M41" s="18"/>
      <c r="N41" s="18"/>
      <c r="O41" s="48">
        <f t="shared" si="1"/>
        <v>1</v>
      </c>
      <c r="P41" s="36"/>
    </row>
    <row r="42" spans="1:16">
      <c r="A42" s="15">
        <v>34</v>
      </c>
      <c r="B42" s="20" t="s">
        <v>55</v>
      </c>
      <c r="C42" s="23">
        <v>0</v>
      </c>
      <c r="D42" s="18"/>
      <c r="E42" s="18"/>
      <c r="F42" s="18"/>
      <c r="G42" s="18"/>
      <c r="H42" s="19"/>
      <c r="I42" s="18"/>
      <c r="J42" s="18"/>
      <c r="K42" s="50"/>
      <c r="L42" s="18"/>
      <c r="M42" s="18"/>
      <c r="N42" s="18"/>
      <c r="O42" s="48"/>
      <c r="P42" s="36"/>
    </row>
    <row r="43" spans="1:16">
      <c r="A43" s="15">
        <v>35</v>
      </c>
      <c r="B43" s="20" t="s">
        <v>56</v>
      </c>
      <c r="C43" s="19">
        <v>24</v>
      </c>
      <c r="D43" s="18">
        <v>23</v>
      </c>
      <c r="E43" s="18">
        <v>2</v>
      </c>
      <c r="F43" s="18">
        <v>4</v>
      </c>
      <c r="G43" s="18">
        <v>5</v>
      </c>
      <c r="H43" s="19">
        <v>12</v>
      </c>
      <c r="I43" s="18"/>
      <c r="J43" s="18"/>
      <c r="K43" s="50">
        <v>1</v>
      </c>
      <c r="L43" s="18"/>
      <c r="M43" s="18"/>
      <c r="N43" s="18">
        <v>1</v>
      </c>
      <c r="O43" s="48">
        <f t="shared" si="1"/>
        <v>0.958333333333333</v>
      </c>
      <c r="P43" s="36"/>
    </row>
    <row r="44" spans="1:16">
      <c r="A44" s="15">
        <v>36</v>
      </c>
      <c r="B44" s="20" t="s">
        <v>57</v>
      </c>
      <c r="C44" s="23">
        <v>0</v>
      </c>
      <c r="D44" s="15"/>
      <c r="E44" s="15"/>
      <c r="F44" s="15"/>
      <c r="G44" s="15"/>
      <c r="H44" s="23"/>
      <c r="I44" s="15"/>
      <c r="J44" s="15"/>
      <c r="K44" s="51">
        <v>0</v>
      </c>
      <c r="L44" s="18"/>
      <c r="M44" s="18"/>
      <c r="N44" s="18"/>
      <c r="O44" s="48"/>
      <c r="P44" s="36"/>
    </row>
    <row r="45" ht="12" customHeight="1" spans="1:16">
      <c r="A45" s="15">
        <v>37</v>
      </c>
      <c r="B45" s="20" t="s">
        <v>58</v>
      </c>
      <c r="C45" s="19">
        <v>0</v>
      </c>
      <c r="D45" s="18"/>
      <c r="E45" s="18"/>
      <c r="F45" s="18"/>
      <c r="G45" s="18"/>
      <c r="H45" s="19"/>
      <c r="I45" s="18"/>
      <c r="J45" s="18"/>
      <c r="K45" s="50"/>
      <c r="L45" s="18"/>
      <c r="M45" s="18"/>
      <c r="N45" s="18"/>
      <c r="O45" s="48"/>
      <c r="P45" s="36"/>
    </row>
    <row r="46" spans="1:16">
      <c r="A46" s="15">
        <v>38</v>
      </c>
      <c r="B46" s="20" t="s">
        <v>59</v>
      </c>
      <c r="C46" s="19">
        <v>0</v>
      </c>
      <c r="D46" s="18"/>
      <c r="E46" s="18"/>
      <c r="F46" s="18"/>
      <c r="G46" s="18"/>
      <c r="H46" s="19"/>
      <c r="I46" s="18"/>
      <c r="J46" s="18"/>
      <c r="K46" s="50"/>
      <c r="L46" s="18"/>
      <c r="M46" s="18"/>
      <c r="N46" s="18"/>
      <c r="O46" s="48"/>
      <c r="P46" s="36"/>
    </row>
    <row r="47" spans="1:16">
      <c r="A47" s="15">
        <v>39</v>
      </c>
      <c r="B47" s="20" t="s">
        <v>60</v>
      </c>
      <c r="C47" s="19">
        <v>1</v>
      </c>
      <c r="D47" s="18"/>
      <c r="E47" s="18"/>
      <c r="F47" s="18"/>
      <c r="G47" s="18"/>
      <c r="H47" s="19"/>
      <c r="I47" s="18"/>
      <c r="J47" s="18"/>
      <c r="K47" s="50">
        <v>1</v>
      </c>
      <c r="L47" s="18"/>
      <c r="M47" s="18">
        <v>1</v>
      </c>
      <c r="N47" s="18"/>
      <c r="O47" s="48">
        <f t="shared" si="1"/>
        <v>0</v>
      </c>
      <c r="P47" s="36"/>
    </row>
    <row r="48" spans="1:16">
      <c r="A48" s="15">
        <v>40</v>
      </c>
      <c r="B48" s="20" t="s">
        <v>61</v>
      </c>
      <c r="C48" s="23">
        <v>27</v>
      </c>
      <c r="D48" s="15">
        <v>25</v>
      </c>
      <c r="E48" s="15">
        <v>4</v>
      </c>
      <c r="F48" s="15">
        <v>3</v>
      </c>
      <c r="G48" s="15">
        <v>18</v>
      </c>
      <c r="H48" s="23"/>
      <c r="I48" s="15"/>
      <c r="J48" s="15"/>
      <c r="K48" s="51">
        <v>2</v>
      </c>
      <c r="L48" s="15"/>
      <c r="M48" s="15"/>
      <c r="N48" s="15">
        <v>2</v>
      </c>
      <c r="O48" s="48">
        <f t="shared" si="1"/>
        <v>0.925925925925926</v>
      </c>
      <c r="P48" s="36"/>
    </row>
    <row r="49" spans="1:16">
      <c r="A49" s="15">
        <v>41</v>
      </c>
      <c r="B49" s="20" t="s">
        <v>62</v>
      </c>
      <c r="C49" s="19">
        <v>0</v>
      </c>
      <c r="D49" s="18"/>
      <c r="E49" s="18"/>
      <c r="F49" s="18"/>
      <c r="G49" s="18"/>
      <c r="H49" s="19"/>
      <c r="I49" s="18"/>
      <c r="J49" s="18"/>
      <c r="K49" s="50"/>
      <c r="L49" s="18"/>
      <c r="M49" s="18"/>
      <c r="N49" s="18"/>
      <c r="O49" s="48"/>
      <c r="P49" s="36"/>
    </row>
    <row r="50" spans="1:16">
      <c r="A50" s="15">
        <v>42</v>
      </c>
      <c r="B50" s="31" t="s">
        <v>63</v>
      </c>
      <c r="C50" s="18">
        <v>1</v>
      </c>
      <c r="D50" s="18"/>
      <c r="E50" s="18"/>
      <c r="F50" s="18"/>
      <c r="G50" s="18"/>
      <c r="H50" s="18"/>
      <c r="I50" s="18"/>
      <c r="J50" s="18"/>
      <c r="K50" s="18">
        <v>1</v>
      </c>
      <c r="L50" s="18"/>
      <c r="M50" s="18"/>
      <c r="N50" s="18">
        <v>1</v>
      </c>
      <c r="O50" s="57">
        <f>AVERAGE(D50/C50)</f>
        <v>0</v>
      </c>
      <c r="P50" s="36"/>
    </row>
    <row r="51" ht="14.5" customHeight="1" spans="1:16">
      <c r="A51" s="15">
        <v>43</v>
      </c>
      <c r="B51" s="20" t="s">
        <v>64</v>
      </c>
      <c r="C51" s="19">
        <v>0</v>
      </c>
      <c r="D51" s="18"/>
      <c r="E51" s="18"/>
      <c r="F51" s="18"/>
      <c r="G51" s="18"/>
      <c r="H51" s="19"/>
      <c r="I51" s="18"/>
      <c r="J51" s="18"/>
      <c r="K51" s="50"/>
      <c r="L51" s="18"/>
      <c r="M51" s="18"/>
      <c r="N51" s="18"/>
      <c r="O51" s="57"/>
      <c r="P51" s="36"/>
    </row>
    <row r="52" ht="28" customHeight="1" spans="1:16">
      <c r="A52" s="5" t="s">
        <v>65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8"/>
    </row>
    <row r="53" ht="24" customHeight="1" spans="1:16">
      <c r="A53" s="6" t="s">
        <v>2</v>
      </c>
      <c r="B53" s="7" t="s">
        <v>3</v>
      </c>
      <c r="C53" s="8" t="s">
        <v>4</v>
      </c>
      <c r="D53" s="9" t="s">
        <v>5</v>
      </c>
      <c r="E53" s="9"/>
      <c r="F53" s="9"/>
      <c r="G53" s="9"/>
      <c r="H53" s="9"/>
      <c r="I53" s="9"/>
      <c r="J53" s="37"/>
      <c r="K53" s="38" t="s">
        <v>6</v>
      </c>
      <c r="L53" s="9"/>
      <c r="M53" s="9"/>
      <c r="N53" s="39"/>
      <c r="O53" s="6" t="s">
        <v>7</v>
      </c>
      <c r="P53" s="40"/>
    </row>
    <row r="54" ht="29" customHeight="1" spans="1:16">
      <c r="A54" s="6"/>
      <c r="B54" s="10"/>
      <c r="C54" s="11"/>
      <c r="D54" s="8" t="s">
        <v>8</v>
      </c>
      <c r="E54" s="12" t="s">
        <v>9</v>
      </c>
      <c r="F54" s="9"/>
      <c r="G54" s="9"/>
      <c r="H54" s="9"/>
      <c r="I54" s="9"/>
      <c r="J54" s="37"/>
      <c r="K54" s="41" t="s">
        <v>10</v>
      </c>
      <c r="L54" s="12" t="s">
        <v>11</v>
      </c>
      <c r="M54" s="39"/>
      <c r="N54" s="8" t="s">
        <v>12</v>
      </c>
      <c r="O54" s="60"/>
      <c r="P54" s="40"/>
    </row>
    <row r="55" ht="33" customHeight="1" spans="1:16">
      <c r="A55" s="6"/>
      <c r="B55" s="13"/>
      <c r="C55" s="14"/>
      <c r="D55" s="14"/>
      <c r="E55" s="6" t="s">
        <v>13</v>
      </c>
      <c r="F55" s="6" t="s">
        <v>14</v>
      </c>
      <c r="G55" s="6" t="s">
        <v>15</v>
      </c>
      <c r="H55" s="12" t="s">
        <v>16</v>
      </c>
      <c r="I55" s="6" t="s">
        <v>17</v>
      </c>
      <c r="J55" s="6" t="s">
        <v>18</v>
      </c>
      <c r="K55" s="43"/>
      <c r="L55" s="6" t="s">
        <v>19</v>
      </c>
      <c r="M55" s="6" t="s">
        <v>20</v>
      </c>
      <c r="N55" s="14"/>
      <c r="O55" s="60"/>
      <c r="P55" s="40"/>
    </row>
    <row r="56" spans="1:16">
      <c r="A56" s="15">
        <v>44</v>
      </c>
      <c r="B56" s="20" t="s">
        <v>66</v>
      </c>
      <c r="C56" s="23">
        <v>1</v>
      </c>
      <c r="D56" s="15">
        <v>1</v>
      </c>
      <c r="E56" s="15"/>
      <c r="F56" s="15">
        <v>1</v>
      </c>
      <c r="G56" s="15"/>
      <c r="H56" s="23"/>
      <c r="I56" s="15"/>
      <c r="J56" s="15"/>
      <c r="K56" s="51">
        <v>0</v>
      </c>
      <c r="L56" s="18"/>
      <c r="M56" s="18"/>
      <c r="N56" s="18"/>
      <c r="O56" s="57">
        <f t="shared" si="1"/>
        <v>1</v>
      </c>
      <c r="P56" s="36"/>
    </row>
    <row r="57" customHeight="1" spans="1:16">
      <c r="A57" s="15">
        <v>45</v>
      </c>
      <c r="B57" s="20" t="s">
        <v>67</v>
      </c>
      <c r="C57" s="19">
        <v>0</v>
      </c>
      <c r="D57" s="18"/>
      <c r="E57" s="18"/>
      <c r="F57" s="18"/>
      <c r="G57" s="18"/>
      <c r="H57" s="19"/>
      <c r="I57" s="18"/>
      <c r="J57" s="18"/>
      <c r="K57" s="50"/>
      <c r="L57" s="18"/>
      <c r="M57" s="18"/>
      <c r="N57" s="18"/>
      <c r="O57" s="57"/>
      <c r="P57" s="36"/>
    </row>
    <row r="58" ht="13" customHeight="1" spans="1:16">
      <c r="A58" s="15">
        <v>46</v>
      </c>
      <c r="B58" s="20" t="s">
        <v>68</v>
      </c>
      <c r="C58" s="19">
        <v>1</v>
      </c>
      <c r="D58" s="18">
        <v>1</v>
      </c>
      <c r="E58" s="18"/>
      <c r="F58" s="18"/>
      <c r="G58" s="18"/>
      <c r="H58" s="19"/>
      <c r="I58" s="18">
        <v>1</v>
      </c>
      <c r="J58" s="18"/>
      <c r="K58" s="50"/>
      <c r="L58" s="18"/>
      <c r="M58" s="18"/>
      <c r="N58" s="18"/>
      <c r="O58" s="57">
        <f t="shared" si="1"/>
        <v>1</v>
      </c>
      <c r="P58" s="36"/>
    </row>
    <row r="59" ht="14.5" customHeight="1" spans="1:16">
      <c r="A59" s="15">
        <v>47</v>
      </c>
      <c r="B59" s="24" t="s">
        <v>69</v>
      </c>
      <c r="C59" s="25">
        <v>0</v>
      </c>
      <c r="D59" s="26"/>
      <c r="E59" s="26"/>
      <c r="F59" s="26"/>
      <c r="G59" s="26"/>
      <c r="H59" s="25"/>
      <c r="I59" s="26"/>
      <c r="J59" s="26"/>
      <c r="K59" s="53"/>
      <c r="L59" s="26"/>
      <c r="M59" s="26"/>
      <c r="N59" s="26"/>
      <c r="O59" s="63"/>
      <c r="P59" s="55"/>
    </row>
    <row r="60" ht="16" customHeight="1" spans="1:16">
      <c r="A60" s="15">
        <v>48</v>
      </c>
      <c r="B60" s="24" t="s">
        <v>70</v>
      </c>
      <c r="C60" s="25">
        <v>22</v>
      </c>
      <c r="D60" s="26">
        <v>10</v>
      </c>
      <c r="E60" s="26">
        <v>5</v>
      </c>
      <c r="F60" s="26"/>
      <c r="G60" s="26"/>
      <c r="H60" s="25"/>
      <c r="I60" s="26">
        <v>1</v>
      </c>
      <c r="J60" s="26">
        <v>4</v>
      </c>
      <c r="K60" s="53">
        <v>12</v>
      </c>
      <c r="L60" s="26">
        <v>4</v>
      </c>
      <c r="M60" s="26">
        <v>3</v>
      </c>
      <c r="N60" s="26">
        <v>5</v>
      </c>
      <c r="O60" s="63">
        <f t="shared" si="1"/>
        <v>0.454545454545455</v>
      </c>
      <c r="P60" s="55"/>
    </row>
    <row r="61" ht="14" customHeight="1" spans="1:16">
      <c r="A61" s="15">
        <v>49</v>
      </c>
      <c r="B61" s="24" t="s">
        <v>71</v>
      </c>
      <c r="C61" s="25">
        <v>15</v>
      </c>
      <c r="D61" s="26">
        <v>12</v>
      </c>
      <c r="E61" s="26">
        <v>5</v>
      </c>
      <c r="F61" s="26">
        <v>2</v>
      </c>
      <c r="G61" s="26">
        <v>3</v>
      </c>
      <c r="H61" s="25">
        <v>2</v>
      </c>
      <c r="I61" s="26"/>
      <c r="J61" s="26"/>
      <c r="K61" s="53">
        <v>3</v>
      </c>
      <c r="L61" s="26"/>
      <c r="M61" s="26"/>
      <c r="N61" s="26">
        <v>3</v>
      </c>
      <c r="O61" s="63">
        <f t="shared" si="1"/>
        <v>0.8</v>
      </c>
      <c r="P61" s="55"/>
    </row>
    <row r="62" s="1" customFormat="1" spans="1:16">
      <c r="A62" s="15">
        <v>50</v>
      </c>
      <c r="B62" s="24" t="s">
        <v>72</v>
      </c>
      <c r="C62" s="25">
        <v>4</v>
      </c>
      <c r="D62" s="26">
        <v>1</v>
      </c>
      <c r="E62" s="26">
        <v>1</v>
      </c>
      <c r="F62" s="26"/>
      <c r="G62" s="26"/>
      <c r="H62" s="25"/>
      <c r="I62" s="26"/>
      <c r="J62" s="26"/>
      <c r="K62" s="53">
        <v>3</v>
      </c>
      <c r="L62" s="26"/>
      <c r="M62" s="26">
        <v>1</v>
      </c>
      <c r="N62" s="26">
        <v>2</v>
      </c>
      <c r="O62" s="54">
        <f t="shared" si="1"/>
        <v>0.25</v>
      </c>
      <c r="P62" s="55"/>
    </row>
    <row r="63" s="1" customFormat="1" spans="1:16">
      <c r="A63" s="15">
        <v>51</v>
      </c>
      <c r="B63" s="24" t="s">
        <v>73</v>
      </c>
      <c r="C63" s="32">
        <v>11</v>
      </c>
      <c r="D63" s="33">
        <v>3</v>
      </c>
      <c r="E63" s="33">
        <v>1</v>
      </c>
      <c r="F63" s="33">
        <v>1</v>
      </c>
      <c r="G63" s="33">
        <v>1</v>
      </c>
      <c r="H63" s="34"/>
      <c r="I63" s="33"/>
      <c r="J63" s="33"/>
      <c r="K63" s="62">
        <v>8</v>
      </c>
      <c r="L63" s="33"/>
      <c r="M63" s="33"/>
      <c r="N63" s="33"/>
      <c r="O63" s="54">
        <f t="shared" si="1"/>
        <v>0.272727272727273</v>
      </c>
      <c r="P63" s="55"/>
    </row>
    <row r="64" customHeight="1" spans="1:16">
      <c r="A64" s="15">
        <v>52</v>
      </c>
      <c r="B64" s="20" t="s">
        <v>74</v>
      </c>
      <c r="C64" s="19">
        <v>0</v>
      </c>
      <c r="D64" s="18"/>
      <c r="E64" s="18"/>
      <c r="F64" s="18"/>
      <c r="G64" s="18"/>
      <c r="H64" s="19"/>
      <c r="I64" s="18"/>
      <c r="J64" s="18"/>
      <c r="K64" s="50"/>
      <c r="L64" s="18"/>
      <c r="M64" s="18"/>
      <c r="N64" s="18"/>
      <c r="O64" s="57"/>
      <c r="P64" s="36"/>
    </row>
    <row r="65" spans="1:16">
      <c r="A65" s="15">
        <v>53</v>
      </c>
      <c r="B65" s="20" t="s">
        <v>75</v>
      </c>
      <c r="C65" s="19">
        <v>2</v>
      </c>
      <c r="D65" s="18">
        <v>1</v>
      </c>
      <c r="E65" s="18"/>
      <c r="F65" s="18"/>
      <c r="G65" s="18"/>
      <c r="H65" s="19">
        <v>1</v>
      </c>
      <c r="I65" s="18"/>
      <c r="J65" s="18"/>
      <c r="K65" s="50">
        <v>1</v>
      </c>
      <c r="L65" s="18"/>
      <c r="M65" s="18"/>
      <c r="N65" s="18">
        <v>1</v>
      </c>
      <c r="O65" s="57">
        <f>AVERAGE(D65/C65)</f>
        <v>0.5</v>
      </c>
      <c r="P65" s="36"/>
    </row>
    <row r="66" spans="1:16">
      <c r="A66" s="15">
        <v>54</v>
      </c>
      <c r="B66" s="20" t="s">
        <v>76</v>
      </c>
      <c r="C66" s="19">
        <v>0</v>
      </c>
      <c r="D66" s="18"/>
      <c r="E66" s="18"/>
      <c r="F66" s="18"/>
      <c r="G66" s="18"/>
      <c r="H66" s="19"/>
      <c r="I66" s="18"/>
      <c r="J66" s="18"/>
      <c r="K66" s="50"/>
      <c r="L66" s="18"/>
      <c r="M66" s="18"/>
      <c r="N66" s="18"/>
      <c r="O66" s="57"/>
      <c r="P66" s="36"/>
    </row>
    <row r="67" s="1" customFormat="1" spans="1:16">
      <c r="A67" s="15">
        <v>55</v>
      </c>
      <c r="B67" s="20" t="s">
        <v>77</v>
      </c>
      <c r="C67" s="19">
        <v>1</v>
      </c>
      <c r="D67" s="18"/>
      <c r="E67" s="18"/>
      <c r="F67" s="18"/>
      <c r="G67" s="18"/>
      <c r="H67" s="19"/>
      <c r="I67" s="18"/>
      <c r="J67" s="18"/>
      <c r="K67" s="50">
        <v>1</v>
      </c>
      <c r="L67" s="18"/>
      <c r="M67" s="18"/>
      <c r="N67" s="18">
        <v>1</v>
      </c>
      <c r="O67" s="57">
        <f>AVERAGE(D67/C67)</f>
        <v>0</v>
      </c>
      <c r="P67" s="36"/>
    </row>
    <row r="68" spans="1:16">
      <c r="A68" s="15">
        <v>56</v>
      </c>
      <c r="B68" s="20" t="s">
        <v>78</v>
      </c>
      <c r="C68" s="19">
        <v>2</v>
      </c>
      <c r="D68" s="18"/>
      <c r="E68" s="18"/>
      <c r="F68" s="18"/>
      <c r="G68" s="18"/>
      <c r="H68" s="19"/>
      <c r="I68" s="18"/>
      <c r="J68" s="18"/>
      <c r="K68" s="50">
        <v>2</v>
      </c>
      <c r="L68" s="18"/>
      <c r="M68" s="18"/>
      <c r="N68" s="18">
        <v>2</v>
      </c>
      <c r="O68" s="57">
        <f>AVERAGE(D68/C68)</f>
        <v>0</v>
      </c>
      <c r="P68" s="36"/>
    </row>
    <row r="69" ht="12.5" customHeight="1" spans="1:16">
      <c r="A69" s="15">
        <v>57</v>
      </c>
      <c r="B69" s="20" t="s">
        <v>79</v>
      </c>
      <c r="C69" s="19">
        <v>3</v>
      </c>
      <c r="D69" s="18">
        <v>3</v>
      </c>
      <c r="E69" s="18"/>
      <c r="F69" s="18"/>
      <c r="G69" s="18"/>
      <c r="H69" s="19"/>
      <c r="I69" s="18"/>
      <c r="J69" s="18">
        <v>3</v>
      </c>
      <c r="K69" s="50"/>
      <c r="L69" s="18"/>
      <c r="M69" s="18"/>
      <c r="N69" s="18"/>
      <c r="O69" s="57">
        <f>AVERAGE(D69/C69)</f>
        <v>1</v>
      </c>
      <c r="P69" s="36"/>
    </row>
    <row r="70" ht="15" customHeight="1" spans="1:16">
      <c r="A70" s="15">
        <v>58</v>
      </c>
      <c r="B70" s="20" t="s">
        <v>80</v>
      </c>
      <c r="C70" s="19">
        <v>0</v>
      </c>
      <c r="D70" s="18"/>
      <c r="E70" s="18"/>
      <c r="F70" s="18"/>
      <c r="G70" s="18"/>
      <c r="H70" s="19"/>
      <c r="I70" s="18"/>
      <c r="J70" s="18"/>
      <c r="K70" s="50"/>
      <c r="L70" s="18"/>
      <c r="M70" s="18"/>
      <c r="N70" s="18"/>
      <c r="O70" s="57"/>
      <c r="P70" s="36"/>
    </row>
    <row r="71" ht="16" customHeight="1" spans="1:16">
      <c r="A71" s="15">
        <v>59</v>
      </c>
      <c r="B71" s="20" t="s">
        <v>81</v>
      </c>
      <c r="C71" s="19">
        <v>0</v>
      </c>
      <c r="D71" s="18"/>
      <c r="E71" s="18"/>
      <c r="F71" s="18"/>
      <c r="G71" s="18"/>
      <c r="H71" s="19"/>
      <c r="I71" s="18"/>
      <c r="J71" s="18"/>
      <c r="K71" s="50"/>
      <c r="L71" s="18"/>
      <c r="M71" s="18"/>
      <c r="N71" s="18"/>
      <c r="O71" s="57"/>
      <c r="P71" s="36"/>
    </row>
    <row r="72" spans="1:16">
      <c r="A72" s="15">
        <v>60</v>
      </c>
      <c r="B72" s="20" t="s">
        <v>82</v>
      </c>
      <c r="C72" s="19">
        <v>1</v>
      </c>
      <c r="D72" s="18">
        <v>1</v>
      </c>
      <c r="E72" s="18"/>
      <c r="F72" s="18"/>
      <c r="G72" s="18"/>
      <c r="H72" s="19"/>
      <c r="I72" s="18">
        <v>1</v>
      </c>
      <c r="J72" s="18"/>
      <c r="K72" s="50"/>
      <c r="L72" s="18"/>
      <c r="M72" s="18"/>
      <c r="N72" s="18"/>
      <c r="O72" s="57">
        <f>AVERAGE(D72/C72)</f>
        <v>1</v>
      </c>
      <c r="P72" s="36"/>
    </row>
    <row r="73" ht="18" customHeight="1" spans="1:16">
      <c r="A73" s="15">
        <v>61</v>
      </c>
      <c r="B73" s="20" t="s">
        <v>83</v>
      </c>
      <c r="C73" s="19">
        <v>1</v>
      </c>
      <c r="D73" s="18">
        <v>1</v>
      </c>
      <c r="E73" s="18"/>
      <c r="F73" s="18"/>
      <c r="G73" s="18"/>
      <c r="H73" s="19"/>
      <c r="I73" s="18">
        <v>1</v>
      </c>
      <c r="J73" s="18"/>
      <c r="K73" s="50"/>
      <c r="L73" s="18"/>
      <c r="M73" s="18"/>
      <c r="N73" s="18"/>
      <c r="O73" s="57">
        <f>AVERAGE(D73/C73)</f>
        <v>1</v>
      </c>
      <c r="P73" s="36"/>
    </row>
    <row r="74" spans="1:16">
      <c r="A74" s="15">
        <v>62</v>
      </c>
      <c r="B74" s="20" t="s">
        <v>84</v>
      </c>
      <c r="C74" s="19">
        <v>0</v>
      </c>
      <c r="D74" s="18"/>
      <c r="E74" s="18"/>
      <c r="F74" s="18"/>
      <c r="G74" s="18"/>
      <c r="H74" s="19"/>
      <c r="I74" s="18"/>
      <c r="J74" s="18"/>
      <c r="K74" s="50"/>
      <c r="L74" s="18"/>
      <c r="M74" s="18"/>
      <c r="N74" s="18"/>
      <c r="O74" s="57"/>
      <c r="P74" s="36"/>
    </row>
    <row r="75" spans="1:16">
      <c r="A75" s="15">
        <v>63</v>
      </c>
      <c r="B75" s="20" t="s">
        <v>85</v>
      </c>
      <c r="C75" s="19">
        <v>0</v>
      </c>
      <c r="D75" s="18"/>
      <c r="E75" s="18"/>
      <c r="F75" s="18"/>
      <c r="G75" s="18"/>
      <c r="H75" s="19"/>
      <c r="I75" s="18"/>
      <c r="J75" s="18"/>
      <c r="K75" s="50"/>
      <c r="L75" s="18"/>
      <c r="M75" s="18"/>
      <c r="N75" s="18"/>
      <c r="O75" s="57"/>
      <c r="P75" s="36"/>
    </row>
    <row r="76" spans="1:16">
      <c r="A76" s="15">
        <v>64</v>
      </c>
      <c r="B76" s="64" t="s">
        <v>86</v>
      </c>
      <c r="C76" s="19">
        <v>6</v>
      </c>
      <c r="D76" s="18">
        <v>4</v>
      </c>
      <c r="E76" s="18"/>
      <c r="F76" s="18">
        <v>4</v>
      </c>
      <c r="G76" s="18"/>
      <c r="H76" s="19"/>
      <c r="I76" s="18"/>
      <c r="J76" s="18"/>
      <c r="K76" s="50">
        <v>2</v>
      </c>
      <c r="L76" s="18">
        <v>2</v>
      </c>
      <c r="M76" s="18"/>
      <c r="N76" s="18"/>
      <c r="O76" s="57">
        <f>AVERAGE(D76/C76)</f>
        <v>0.666666666666667</v>
      </c>
      <c r="P76" s="36"/>
    </row>
    <row r="77" ht="18" customHeight="1" spans="1:16">
      <c r="A77" s="15">
        <v>65</v>
      </c>
      <c r="B77" s="64" t="s">
        <v>87</v>
      </c>
      <c r="C77" s="19">
        <v>0</v>
      </c>
      <c r="D77" s="18"/>
      <c r="E77" s="18"/>
      <c r="F77" s="18"/>
      <c r="G77" s="18"/>
      <c r="H77" s="19"/>
      <c r="I77" s="18"/>
      <c r="J77" s="18"/>
      <c r="K77" s="50"/>
      <c r="L77" s="18"/>
      <c r="M77" s="18"/>
      <c r="N77" s="18"/>
      <c r="O77" s="57"/>
      <c r="P77" s="36"/>
    </row>
    <row r="78" ht="20" customHeight="1" spans="1:16">
      <c r="A78" s="15">
        <v>66</v>
      </c>
      <c r="B78" s="65" t="s">
        <v>88</v>
      </c>
      <c r="C78" s="19">
        <f>SUM(C5:C77)</f>
        <v>482</v>
      </c>
      <c r="D78" s="19">
        <f t="shared" ref="D78:O78" si="2">SUM(D5:D77)</f>
        <v>402</v>
      </c>
      <c r="E78" s="19">
        <f t="shared" si="2"/>
        <v>124</v>
      </c>
      <c r="F78" s="19">
        <f t="shared" si="2"/>
        <v>144</v>
      </c>
      <c r="G78" s="19">
        <f t="shared" si="2"/>
        <v>62</v>
      </c>
      <c r="H78" s="19">
        <f t="shared" si="2"/>
        <v>39</v>
      </c>
      <c r="I78" s="19">
        <f t="shared" si="2"/>
        <v>21</v>
      </c>
      <c r="J78" s="19">
        <f t="shared" si="2"/>
        <v>12</v>
      </c>
      <c r="K78" s="19">
        <f t="shared" si="2"/>
        <v>80</v>
      </c>
      <c r="L78" s="19">
        <f t="shared" si="2"/>
        <v>15</v>
      </c>
      <c r="M78" s="19">
        <f t="shared" si="2"/>
        <v>19</v>
      </c>
      <c r="N78" s="19">
        <f t="shared" si="2"/>
        <v>38</v>
      </c>
      <c r="O78" s="57">
        <f>AVERAGE(D78/C78)</f>
        <v>0.83402489626556</v>
      </c>
      <c r="P78" s="36"/>
    </row>
    <row r="79" ht="40" customHeight="1" spans="1:16">
      <c r="A79" s="66" t="s">
        <v>89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</row>
    <row r="80" ht="25" customHeight="1" spans="1:16">
      <c r="A80" s="6" t="s">
        <v>2</v>
      </c>
      <c r="B80" s="7" t="s">
        <v>3</v>
      </c>
      <c r="C80" s="8" t="s">
        <v>4</v>
      </c>
      <c r="D80" s="9" t="s">
        <v>5</v>
      </c>
      <c r="E80" s="9"/>
      <c r="F80" s="9"/>
      <c r="G80" s="9"/>
      <c r="H80" s="9"/>
      <c r="I80" s="9"/>
      <c r="J80" s="37"/>
      <c r="K80" s="38" t="s">
        <v>6</v>
      </c>
      <c r="L80" s="9"/>
      <c r="M80" s="9"/>
      <c r="N80" s="39"/>
      <c r="O80" s="8" t="s">
        <v>7</v>
      </c>
      <c r="P80" s="40"/>
    </row>
    <row r="81" ht="32" customHeight="1" spans="1:16">
      <c r="A81" s="6"/>
      <c r="B81" s="10"/>
      <c r="C81" s="11"/>
      <c r="D81" s="8" t="s">
        <v>8</v>
      </c>
      <c r="E81" s="12" t="s">
        <v>9</v>
      </c>
      <c r="F81" s="9"/>
      <c r="G81" s="9"/>
      <c r="H81" s="9"/>
      <c r="I81" s="9"/>
      <c r="J81" s="37"/>
      <c r="K81" s="41" t="s">
        <v>10</v>
      </c>
      <c r="L81" s="12" t="s">
        <v>11</v>
      </c>
      <c r="M81" s="39"/>
      <c r="N81" s="8" t="s">
        <v>12</v>
      </c>
      <c r="O81" s="42"/>
      <c r="P81" s="40"/>
    </row>
    <row r="82" ht="28" customHeight="1" spans="1:16">
      <c r="A82" s="6"/>
      <c r="B82" s="13"/>
      <c r="C82" s="14"/>
      <c r="D82" s="14"/>
      <c r="E82" s="6" t="s">
        <v>13</v>
      </c>
      <c r="F82" s="6" t="s">
        <v>14</v>
      </c>
      <c r="G82" s="6" t="s">
        <v>15</v>
      </c>
      <c r="H82" s="12" t="s">
        <v>16</v>
      </c>
      <c r="I82" s="6" t="s">
        <v>17</v>
      </c>
      <c r="J82" s="6" t="s">
        <v>18</v>
      </c>
      <c r="K82" s="43"/>
      <c r="L82" s="6" t="s">
        <v>19</v>
      </c>
      <c r="M82" s="6" t="s">
        <v>20</v>
      </c>
      <c r="N82" s="14"/>
      <c r="O82" s="44"/>
      <c r="P82" s="40"/>
    </row>
    <row r="83" s="1" customFormat="1" spans="1:16">
      <c r="A83" s="26">
        <v>1</v>
      </c>
      <c r="B83" s="67" t="s">
        <v>90</v>
      </c>
      <c r="C83" s="15">
        <v>318</v>
      </c>
      <c r="D83" s="15">
        <v>271</v>
      </c>
      <c r="E83" s="15">
        <v>61</v>
      </c>
      <c r="F83" s="15">
        <v>85</v>
      </c>
      <c r="G83" s="15">
        <v>33</v>
      </c>
      <c r="H83" s="15">
        <v>18</v>
      </c>
      <c r="I83" s="15">
        <v>9</v>
      </c>
      <c r="J83" s="71">
        <v>65</v>
      </c>
      <c r="K83" s="72">
        <v>47</v>
      </c>
      <c r="L83" s="15">
        <v>20</v>
      </c>
      <c r="M83" s="15">
        <v>2</v>
      </c>
      <c r="N83" s="15">
        <v>25</v>
      </c>
      <c r="O83" s="54">
        <f t="shared" ref="O83:O85" si="3">AVERAGE(D83/C83)</f>
        <v>0.852201257861635</v>
      </c>
      <c r="P83" s="55"/>
    </row>
    <row r="84" spans="1:16">
      <c r="A84" s="15">
        <v>2</v>
      </c>
      <c r="B84" s="68" t="s">
        <v>91</v>
      </c>
      <c r="C84" s="23">
        <v>503</v>
      </c>
      <c r="D84" s="15">
        <v>425</v>
      </c>
      <c r="E84" s="15">
        <v>260</v>
      </c>
      <c r="F84" s="15">
        <v>102</v>
      </c>
      <c r="G84" s="15">
        <v>17</v>
      </c>
      <c r="H84" s="23">
        <v>14</v>
      </c>
      <c r="I84" s="15">
        <v>16</v>
      </c>
      <c r="J84" s="15">
        <v>16</v>
      </c>
      <c r="K84" s="51">
        <v>78</v>
      </c>
      <c r="L84" s="15">
        <v>31</v>
      </c>
      <c r="M84" s="15">
        <v>5</v>
      </c>
      <c r="N84" s="15">
        <v>42</v>
      </c>
      <c r="O84" s="48">
        <f t="shared" si="3"/>
        <v>0.84493041749503</v>
      </c>
      <c r="P84" s="36"/>
    </row>
    <row r="85" spans="1:16">
      <c r="A85" s="26">
        <v>3</v>
      </c>
      <c r="B85" s="68" t="s">
        <v>92</v>
      </c>
      <c r="C85" s="23">
        <v>330</v>
      </c>
      <c r="D85" s="15">
        <v>264</v>
      </c>
      <c r="E85" s="15">
        <v>40</v>
      </c>
      <c r="F85" s="15">
        <v>85</v>
      </c>
      <c r="G85" s="15">
        <v>27</v>
      </c>
      <c r="H85" s="23">
        <v>23</v>
      </c>
      <c r="I85" s="15">
        <v>78</v>
      </c>
      <c r="J85" s="15">
        <v>11</v>
      </c>
      <c r="K85" s="51">
        <v>66</v>
      </c>
      <c r="L85" s="15"/>
      <c r="M85" s="15"/>
      <c r="N85" s="15">
        <v>66</v>
      </c>
      <c r="O85" s="48">
        <f t="shared" si="3"/>
        <v>0.8</v>
      </c>
      <c r="P85" s="36"/>
    </row>
    <row r="86" s="2" customFormat="1" spans="1:16">
      <c r="A86" s="26">
        <v>4</v>
      </c>
      <c r="B86" s="69" t="s">
        <v>93</v>
      </c>
      <c r="C86" s="25">
        <v>225</v>
      </c>
      <c r="D86" s="26">
        <v>194</v>
      </c>
      <c r="E86" s="26">
        <v>38</v>
      </c>
      <c r="F86" s="26">
        <v>87</v>
      </c>
      <c r="G86" s="26">
        <v>15</v>
      </c>
      <c r="H86" s="25">
        <v>26</v>
      </c>
      <c r="I86" s="26">
        <v>15</v>
      </c>
      <c r="J86" s="26">
        <v>13</v>
      </c>
      <c r="K86" s="53">
        <v>31</v>
      </c>
      <c r="L86" s="26">
        <v>11</v>
      </c>
      <c r="M86" s="26">
        <v>2</v>
      </c>
      <c r="N86" s="26">
        <v>20</v>
      </c>
      <c r="O86" s="54">
        <v>0.8622</v>
      </c>
      <c r="P86" s="55"/>
    </row>
    <row r="87" s="1" customFormat="1" spans="1:16">
      <c r="A87" s="26">
        <v>5</v>
      </c>
      <c r="B87" s="68" t="s">
        <v>94</v>
      </c>
      <c r="C87" s="23">
        <v>325</v>
      </c>
      <c r="D87" s="15">
        <v>278</v>
      </c>
      <c r="E87" s="15">
        <v>102</v>
      </c>
      <c r="F87" s="15">
        <v>105</v>
      </c>
      <c r="G87" s="15">
        <v>20</v>
      </c>
      <c r="H87" s="23">
        <v>12</v>
      </c>
      <c r="I87" s="15">
        <v>20</v>
      </c>
      <c r="J87" s="15">
        <v>11</v>
      </c>
      <c r="K87" s="51">
        <v>47</v>
      </c>
      <c r="L87" s="15">
        <v>5</v>
      </c>
      <c r="M87" s="15">
        <v>20</v>
      </c>
      <c r="N87" s="15">
        <v>22</v>
      </c>
      <c r="O87" s="48">
        <f t="shared" ref="O87:O88" si="4">AVERAGE(D87/C87)</f>
        <v>0.855384615384615</v>
      </c>
      <c r="P87" s="36"/>
    </row>
    <row r="88" spans="1:16">
      <c r="A88" s="15">
        <v>6</v>
      </c>
      <c r="B88" s="68" t="s">
        <v>95</v>
      </c>
      <c r="C88" s="23">
        <v>47</v>
      </c>
      <c r="D88" s="15">
        <v>39</v>
      </c>
      <c r="E88" s="15">
        <v>2</v>
      </c>
      <c r="F88" s="15">
        <v>6</v>
      </c>
      <c r="G88" s="15">
        <v>4</v>
      </c>
      <c r="H88" s="23">
        <v>3</v>
      </c>
      <c r="I88" s="15"/>
      <c r="J88" s="15">
        <v>24</v>
      </c>
      <c r="K88" s="51">
        <v>8</v>
      </c>
      <c r="L88" s="15"/>
      <c r="M88" s="15">
        <v>1</v>
      </c>
      <c r="N88" s="15">
        <v>7</v>
      </c>
      <c r="O88" s="48">
        <f t="shared" si="4"/>
        <v>0.829787234042553</v>
      </c>
      <c r="P88" s="36"/>
    </row>
    <row r="89" spans="1:16">
      <c r="A89" s="26">
        <v>7</v>
      </c>
      <c r="B89" s="68" t="s">
        <v>96</v>
      </c>
      <c r="C89" s="23">
        <v>41</v>
      </c>
      <c r="D89" s="15">
        <v>34</v>
      </c>
      <c r="E89" s="15">
        <v>9</v>
      </c>
      <c r="F89" s="15">
        <v>9</v>
      </c>
      <c r="G89" s="15">
        <v>1</v>
      </c>
      <c r="H89" s="23">
        <v>3</v>
      </c>
      <c r="I89" s="15"/>
      <c r="J89" s="15">
        <v>12</v>
      </c>
      <c r="K89" s="51">
        <v>7</v>
      </c>
      <c r="L89" s="15">
        <v>0</v>
      </c>
      <c r="M89" s="15">
        <v>0</v>
      </c>
      <c r="N89" s="15">
        <v>7</v>
      </c>
      <c r="O89" s="48">
        <f t="shared" ref="O89:O91" si="5">AVERAGE(D89/C89)</f>
        <v>0.829268292682927</v>
      </c>
      <c r="P89" s="36"/>
    </row>
    <row r="90" s="3" customFormat="1" spans="1:16">
      <c r="A90" s="15">
        <v>8</v>
      </c>
      <c r="B90" s="70" t="s">
        <v>88</v>
      </c>
      <c r="C90" s="23">
        <f>SUM(C83:C89)</f>
        <v>1789</v>
      </c>
      <c r="D90" s="23">
        <f t="shared" ref="D90:O90" si="6">SUM(D83:D89)</f>
        <v>1505</v>
      </c>
      <c r="E90" s="23">
        <f t="shared" si="6"/>
        <v>512</v>
      </c>
      <c r="F90" s="23">
        <f t="shared" si="6"/>
        <v>479</v>
      </c>
      <c r="G90" s="23">
        <f t="shared" si="6"/>
        <v>117</v>
      </c>
      <c r="H90" s="23">
        <f t="shared" si="6"/>
        <v>99</v>
      </c>
      <c r="I90" s="23">
        <f t="shared" si="6"/>
        <v>138</v>
      </c>
      <c r="J90" s="23">
        <f t="shared" si="6"/>
        <v>152</v>
      </c>
      <c r="K90" s="23">
        <f t="shared" si="6"/>
        <v>284</v>
      </c>
      <c r="L90" s="23">
        <f t="shared" si="6"/>
        <v>67</v>
      </c>
      <c r="M90" s="23">
        <f t="shared" si="6"/>
        <v>30</v>
      </c>
      <c r="N90" s="23">
        <f t="shared" si="6"/>
        <v>189</v>
      </c>
      <c r="O90" s="48">
        <f t="shared" si="5"/>
        <v>0.841252096143097</v>
      </c>
      <c r="P90" s="36"/>
    </row>
    <row r="91" spans="1:16">
      <c r="A91" s="15">
        <v>9</v>
      </c>
      <c r="B91" s="70" t="s">
        <v>97</v>
      </c>
      <c r="C91" s="15">
        <f>C78+C90</f>
        <v>2271</v>
      </c>
      <c r="D91" s="15">
        <f t="shared" ref="D91:O91" si="7">D78+D90</f>
        <v>1907</v>
      </c>
      <c r="E91" s="15">
        <f t="shared" si="7"/>
        <v>636</v>
      </c>
      <c r="F91" s="15">
        <f t="shared" si="7"/>
        <v>623</v>
      </c>
      <c r="G91" s="15">
        <f t="shared" si="7"/>
        <v>179</v>
      </c>
      <c r="H91" s="15">
        <f t="shared" si="7"/>
        <v>138</v>
      </c>
      <c r="I91" s="15">
        <f t="shared" si="7"/>
        <v>159</v>
      </c>
      <c r="J91" s="15">
        <f t="shared" si="7"/>
        <v>164</v>
      </c>
      <c r="K91" s="15">
        <f t="shared" si="7"/>
        <v>364</v>
      </c>
      <c r="L91" s="15">
        <f t="shared" si="7"/>
        <v>82</v>
      </c>
      <c r="M91" s="15">
        <f t="shared" si="7"/>
        <v>49</v>
      </c>
      <c r="N91" s="15">
        <f t="shared" si="7"/>
        <v>227</v>
      </c>
      <c r="O91" s="48">
        <f t="shared" si="5"/>
        <v>0.839718185821224</v>
      </c>
      <c r="P91" s="36"/>
    </row>
  </sheetData>
  <mergeCells count="52">
    <mergeCell ref="B1:P1"/>
    <mergeCell ref="D2:J2"/>
    <mergeCell ref="K2:N2"/>
    <mergeCell ref="E3:J3"/>
    <mergeCell ref="L3:M3"/>
    <mergeCell ref="A25:P25"/>
    <mergeCell ref="D26:J26"/>
    <mergeCell ref="K26:N26"/>
    <mergeCell ref="E27:J27"/>
    <mergeCell ref="L27:M27"/>
    <mergeCell ref="A52:P52"/>
    <mergeCell ref="D53:J53"/>
    <mergeCell ref="K53:N53"/>
    <mergeCell ref="E54:J54"/>
    <mergeCell ref="L54:M54"/>
    <mergeCell ref="A79:P79"/>
    <mergeCell ref="D80:J80"/>
    <mergeCell ref="K80:N80"/>
    <mergeCell ref="E81:J81"/>
    <mergeCell ref="L81:M81"/>
    <mergeCell ref="A2:A4"/>
    <mergeCell ref="A26:A28"/>
    <mergeCell ref="A53:A55"/>
    <mergeCell ref="A80:A82"/>
    <mergeCell ref="B2:B4"/>
    <mergeCell ref="B26:B28"/>
    <mergeCell ref="B53:B55"/>
    <mergeCell ref="B80:B82"/>
    <mergeCell ref="C2:C4"/>
    <mergeCell ref="C26:C28"/>
    <mergeCell ref="C53:C55"/>
    <mergeCell ref="C80:C82"/>
    <mergeCell ref="D3:D4"/>
    <mergeCell ref="D27:D28"/>
    <mergeCell ref="D54:D55"/>
    <mergeCell ref="D81:D82"/>
    <mergeCell ref="K3:K4"/>
    <mergeCell ref="K27:K28"/>
    <mergeCell ref="K54:K55"/>
    <mergeCell ref="K81:K82"/>
    <mergeCell ref="N3:N4"/>
    <mergeCell ref="N27:N28"/>
    <mergeCell ref="N54:N55"/>
    <mergeCell ref="N81:N82"/>
    <mergeCell ref="O2:O4"/>
    <mergeCell ref="O26:O28"/>
    <mergeCell ref="O53:O55"/>
    <mergeCell ref="O80:O82"/>
    <mergeCell ref="P2:P4"/>
    <mergeCell ref="P26:P28"/>
    <mergeCell ref="P53:P55"/>
    <mergeCell ref="P80:P82"/>
  </mergeCells>
  <pageMargins left="0.751388888888889" right="0.751388888888889" top="1" bottom="1" header="0.511805555555556" footer="0.511805555555556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双木成林</cp:lastModifiedBy>
  <dcterms:created xsi:type="dcterms:W3CDTF">2019-03-14T02:34:00Z</dcterms:created>
  <cp:lastPrinted>2019-04-28T06:42:00Z</cp:lastPrinted>
  <dcterms:modified xsi:type="dcterms:W3CDTF">2019-05-07T01:23:03Z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  <property fmtid="{D5CDD505-2E9C-101B-9397-08002B2CF9AE}" pid="3" name="KSORubyTemplateID" linkTarget="0">
    <vt:lpwstr>11</vt:lpwstr>
  </property>
</Properties>
</file>